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kaya\Desktop\Web-Audit Forms\"/>
    </mc:Choice>
  </mc:AlternateContent>
  <xr:revisionPtr revIDLastSave="0" documentId="8_{9CC1EEAF-94B9-440B-80F4-EDC61B03FB4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1. SummaryProductionBudget-EUR" sheetId="8" r:id="rId1"/>
    <sheet name="2. In-Kind&amp;Deferrals" sheetId="4" r:id="rId2"/>
    <sheet name="4. Expenses_Classification" sheetId="5" r:id="rId3"/>
  </sheets>
  <definedNames>
    <definedName name="_xlnm.Print_Area" localSheetId="0">'1. SummaryProductionBudget-EUR'!$A$1:$R$81</definedName>
    <definedName name="_xlnm.Print_Area" localSheetId="2">'4. Expenses_Classification'!$A$1:$D$588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2" i="8" l="1"/>
  <c r="P73" i="8"/>
  <c r="P74" i="8"/>
  <c r="P62" i="8"/>
  <c r="P63" i="8"/>
  <c r="P64" i="8"/>
  <c r="P65" i="8"/>
  <c r="P66" i="8"/>
  <c r="P67" i="8"/>
  <c r="P68" i="8"/>
  <c r="P69" i="8"/>
  <c r="P51" i="8"/>
  <c r="P52" i="8"/>
  <c r="P53" i="8"/>
  <c r="P54" i="8"/>
  <c r="P55" i="8"/>
  <c r="P56" i="8"/>
  <c r="P57" i="8"/>
  <c r="P58" i="8"/>
  <c r="P59" i="8"/>
  <c r="P60" i="8"/>
  <c r="P42" i="8"/>
  <c r="P43" i="8"/>
  <c r="P44" i="8"/>
  <c r="P45" i="8"/>
  <c r="P46" i="8"/>
  <c r="P47" i="8"/>
  <c r="P48" i="8"/>
  <c r="P49" i="8"/>
  <c r="P27" i="8"/>
  <c r="P28" i="8"/>
  <c r="P29" i="8"/>
  <c r="P30" i="8"/>
  <c r="P31" i="8"/>
  <c r="P32" i="8"/>
  <c r="P33" i="8"/>
  <c r="P34" i="8"/>
  <c r="P35" i="8"/>
  <c r="P36" i="8"/>
  <c r="P37" i="8"/>
  <c r="P38" i="8"/>
  <c r="P39" i="8"/>
  <c r="P40" i="8"/>
  <c r="P21" i="8"/>
  <c r="P22" i="8"/>
  <c r="P23" i="8"/>
  <c r="P24" i="8"/>
  <c r="P25" i="8"/>
  <c r="P17" i="8"/>
  <c r="P18" i="8"/>
  <c r="P19" i="8"/>
  <c r="P10" i="8"/>
  <c r="P11" i="8"/>
  <c r="P12" i="8"/>
  <c r="P13" i="8"/>
  <c r="P14" i="8"/>
  <c r="P15" i="8"/>
  <c r="P70" i="8"/>
  <c r="P75" i="8"/>
  <c r="P76" i="8"/>
  <c r="P77" i="8"/>
  <c r="P78" i="8"/>
  <c r="P79" i="8"/>
  <c r="P80" i="8"/>
  <c r="R80" i="8"/>
  <c r="R79" i="8"/>
  <c r="R78" i="8"/>
  <c r="R77" i="8"/>
  <c r="R76" i="8"/>
  <c r="R75" i="8"/>
  <c r="R74" i="8"/>
  <c r="R73" i="8"/>
  <c r="R72" i="8"/>
  <c r="R70" i="8"/>
  <c r="R69" i="8"/>
  <c r="R68" i="8"/>
  <c r="R67" i="8"/>
  <c r="R66" i="8"/>
  <c r="R65" i="8"/>
  <c r="R64" i="8"/>
  <c r="R63" i="8"/>
  <c r="R62" i="8"/>
  <c r="R60" i="8"/>
  <c r="R59" i="8"/>
  <c r="R58" i="8"/>
  <c r="R57" i="8"/>
  <c r="R56" i="8"/>
  <c r="R55" i="8"/>
  <c r="R54" i="8"/>
  <c r="R53" i="8"/>
  <c r="R52" i="8"/>
  <c r="R51" i="8"/>
  <c r="R49" i="8"/>
  <c r="R48" i="8"/>
  <c r="R47" i="8"/>
  <c r="R46" i="8"/>
  <c r="R45" i="8"/>
  <c r="R44" i="8"/>
  <c r="R43" i="8"/>
  <c r="R42" i="8"/>
  <c r="R40" i="8"/>
  <c r="R39" i="8"/>
  <c r="R38" i="8"/>
  <c r="R37" i="8"/>
  <c r="R36" i="8"/>
  <c r="R35" i="8"/>
  <c r="R34" i="8"/>
  <c r="R33" i="8"/>
  <c r="R32" i="8"/>
  <c r="R31" i="8"/>
  <c r="R30" i="8"/>
  <c r="R29" i="8"/>
  <c r="R28" i="8"/>
  <c r="R27" i="8"/>
  <c r="R25" i="8"/>
  <c r="R24" i="8"/>
  <c r="R23" i="8"/>
  <c r="R22" i="8"/>
  <c r="R21" i="8"/>
  <c r="R19" i="8"/>
  <c r="R18" i="8"/>
  <c r="R17" i="8"/>
  <c r="R15" i="8"/>
  <c r="R14" i="8"/>
  <c r="R13" i="8"/>
  <c r="R12" i="8"/>
  <c r="R11" i="8"/>
  <c r="R10" i="8"/>
  <c r="L74" i="8"/>
  <c r="L69" i="8"/>
  <c r="L60" i="8"/>
  <c r="L49" i="8"/>
  <c r="L40" i="8"/>
  <c r="L25" i="8"/>
  <c r="L19" i="8"/>
  <c r="L15" i="8"/>
  <c r="L70" i="8"/>
  <c r="L75" i="8"/>
  <c r="L79" i="8"/>
  <c r="L80" i="8"/>
  <c r="O72" i="8"/>
  <c r="O73" i="8"/>
  <c r="O74" i="8"/>
  <c r="O62" i="8"/>
  <c r="O63" i="8"/>
  <c r="O64" i="8"/>
  <c r="O65" i="8"/>
  <c r="O66" i="8"/>
  <c r="O67" i="8"/>
  <c r="O68" i="8"/>
  <c r="O69" i="8"/>
  <c r="O51" i="8"/>
  <c r="O52" i="8"/>
  <c r="O53" i="8"/>
  <c r="O54" i="8"/>
  <c r="O55" i="8"/>
  <c r="O56" i="8"/>
  <c r="O57" i="8"/>
  <c r="O58" i="8"/>
  <c r="O59" i="8"/>
  <c r="O60" i="8"/>
  <c r="O42" i="8"/>
  <c r="O43" i="8"/>
  <c r="O44" i="8"/>
  <c r="O45" i="8"/>
  <c r="O46" i="8"/>
  <c r="O47" i="8"/>
  <c r="O48" i="8"/>
  <c r="O49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21" i="8"/>
  <c r="O22" i="8"/>
  <c r="O23" i="8"/>
  <c r="O24" i="8"/>
  <c r="O25" i="8"/>
  <c r="O17" i="8"/>
  <c r="O18" i="8"/>
  <c r="O19" i="8"/>
  <c r="O10" i="8"/>
  <c r="O11" i="8"/>
  <c r="O12" i="8"/>
  <c r="O13" i="8"/>
  <c r="O14" i="8"/>
  <c r="O15" i="8"/>
  <c r="O70" i="8"/>
  <c r="O75" i="8"/>
  <c r="O76" i="8"/>
  <c r="O77" i="8"/>
  <c r="O78" i="8"/>
  <c r="O79" i="8"/>
  <c r="O80" i="8"/>
  <c r="L81" i="8"/>
  <c r="M74" i="8"/>
  <c r="M69" i="8"/>
  <c r="M60" i="8"/>
  <c r="M49" i="8"/>
  <c r="M40" i="8"/>
  <c r="M25" i="8"/>
  <c r="M19" i="8"/>
  <c r="M15" i="8"/>
  <c r="M70" i="8"/>
  <c r="M75" i="8"/>
  <c r="M79" i="8"/>
  <c r="M80" i="8"/>
  <c r="M81" i="8"/>
  <c r="N72" i="8"/>
  <c r="N73" i="8"/>
  <c r="N74" i="8"/>
  <c r="N62" i="8"/>
  <c r="N63" i="8"/>
  <c r="N64" i="8"/>
  <c r="N65" i="8"/>
  <c r="N66" i="8"/>
  <c r="N67" i="8"/>
  <c r="N68" i="8"/>
  <c r="N69" i="8"/>
  <c r="N51" i="8"/>
  <c r="N52" i="8"/>
  <c r="N53" i="8"/>
  <c r="N54" i="8"/>
  <c r="N55" i="8"/>
  <c r="N56" i="8"/>
  <c r="N57" i="8"/>
  <c r="N58" i="8"/>
  <c r="N59" i="8"/>
  <c r="N60" i="8"/>
  <c r="N42" i="8"/>
  <c r="N43" i="8"/>
  <c r="N44" i="8"/>
  <c r="N45" i="8"/>
  <c r="N46" i="8"/>
  <c r="N47" i="8"/>
  <c r="N48" i="8"/>
  <c r="N49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21" i="8"/>
  <c r="N22" i="8"/>
  <c r="N23" i="8"/>
  <c r="N24" i="8"/>
  <c r="N25" i="8"/>
  <c r="N17" i="8"/>
  <c r="N18" i="8"/>
  <c r="N19" i="8"/>
  <c r="N10" i="8"/>
  <c r="N11" i="8"/>
  <c r="N12" i="8"/>
  <c r="N13" i="8"/>
  <c r="N14" i="8"/>
  <c r="N15" i="8"/>
  <c r="N70" i="8"/>
  <c r="N75" i="8"/>
  <c r="N76" i="8"/>
  <c r="N77" i="8"/>
  <c r="N78" i="8"/>
  <c r="N79" i="8"/>
  <c r="N80" i="8"/>
  <c r="Q72" i="8"/>
  <c r="Q73" i="8"/>
  <c r="Q74" i="8"/>
  <c r="Q62" i="8"/>
  <c r="Q63" i="8"/>
  <c r="Q64" i="8"/>
  <c r="Q65" i="8"/>
  <c r="Q66" i="8"/>
  <c r="Q67" i="8"/>
  <c r="Q68" i="8"/>
  <c r="Q69" i="8"/>
  <c r="Q51" i="8"/>
  <c r="Q52" i="8"/>
  <c r="Q53" i="8"/>
  <c r="Q54" i="8"/>
  <c r="Q55" i="8"/>
  <c r="Q56" i="8"/>
  <c r="Q57" i="8"/>
  <c r="Q58" i="8"/>
  <c r="Q59" i="8"/>
  <c r="Q60" i="8"/>
  <c r="Q42" i="8"/>
  <c r="Q43" i="8"/>
  <c r="Q44" i="8"/>
  <c r="Q45" i="8"/>
  <c r="Q46" i="8"/>
  <c r="Q47" i="8"/>
  <c r="Q48" i="8"/>
  <c r="Q49" i="8"/>
  <c r="Q27" i="8"/>
  <c r="Q28" i="8"/>
  <c r="Q29" i="8"/>
  <c r="Q30" i="8"/>
  <c r="Q31" i="8"/>
  <c r="Q32" i="8"/>
  <c r="Q33" i="8"/>
  <c r="Q34" i="8"/>
  <c r="Q35" i="8"/>
  <c r="Q36" i="8"/>
  <c r="Q37" i="8"/>
  <c r="Q38" i="8"/>
  <c r="Q39" i="8"/>
  <c r="Q40" i="8"/>
  <c r="Q21" i="8"/>
  <c r="Q22" i="8"/>
  <c r="Q23" i="8"/>
  <c r="Q24" i="8"/>
  <c r="Q25" i="8"/>
  <c r="Q17" i="8"/>
  <c r="Q18" i="8"/>
  <c r="Q19" i="8"/>
  <c r="Q10" i="8"/>
  <c r="Q11" i="8"/>
  <c r="Q12" i="8"/>
  <c r="Q13" i="8"/>
  <c r="Q14" i="8"/>
  <c r="Q15" i="8"/>
  <c r="Q70" i="8"/>
  <c r="Q75" i="8"/>
  <c r="Q76" i="8"/>
  <c r="Q77" i="8"/>
  <c r="Q78" i="8"/>
  <c r="Q79" i="8"/>
  <c r="Q80" i="8"/>
  <c r="N81" i="8"/>
  <c r="Q81" i="8"/>
  <c r="P81" i="8"/>
  <c r="O81" i="8"/>
  <c r="K72" i="8"/>
  <c r="K73" i="8"/>
  <c r="K74" i="8"/>
  <c r="K62" i="8"/>
  <c r="K63" i="8"/>
  <c r="K64" i="8"/>
  <c r="K65" i="8"/>
  <c r="K66" i="8"/>
  <c r="K67" i="8"/>
  <c r="K68" i="8"/>
  <c r="K69" i="8"/>
  <c r="K51" i="8"/>
  <c r="K52" i="8"/>
  <c r="K53" i="8"/>
  <c r="K54" i="8"/>
  <c r="K55" i="8"/>
  <c r="K56" i="8"/>
  <c r="K57" i="8"/>
  <c r="K58" i="8"/>
  <c r="K59" i="8"/>
  <c r="K60" i="8"/>
  <c r="K42" i="8"/>
  <c r="K43" i="8"/>
  <c r="K44" i="8"/>
  <c r="K45" i="8"/>
  <c r="K46" i="8"/>
  <c r="K47" i="8"/>
  <c r="K48" i="8"/>
  <c r="K49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21" i="8"/>
  <c r="K22" i="8"/>
  <c r="K23" i="8"/>
  <c r="K24" i="8"/>
  <c r="K25" i="8"/>
  <c r="K17" i="8"/>
  <c r="K18" i="8"/>
  <c r="K19" i="8"/>
  <c r="K10" i="8"/>
  <c r="K11" i="8"/>
  <c r="K12" i="8"/>
  <c r="K13" i="8"/>
  <c r="K14" i="8"/>
  <c r="K15" i="8"/>
  <c r="K70" i="8"/>
  <c r="K75" i="8"/>
  <c r="K76" i="8"/>
  <c r="K77" i="8"/>
  <c r="K78" i="8"/>
  <c r="K79" i="8"/>
  <c r="K80" i="8"/>
  <c r="K81" i="8"/>
  <c r="J74" i="8"/>
  <c r="J69" i="8"/>
  <c r="J60" i="8"/>
  <c r="J49" i="8"/>
  <c r="J40" i="8"/>
  <c r="J25" i="8"/>
  <c r="J19" i="8"/>
  <c r="J15" i="8"/>
  <c r="J70" i="8"/>
  <c r="J75" i="8"/>
  <c r="J79" i="8"/>
  <c r="J80" i="8"/>
  <c r="J81" i="8"/>
  <c r="I74" i="8"/>
  <c r="I69" i="8"/>
  <c r="I60" i="8"/>
  <c r="I49" i="8"/>
  <c r="I40" i="8"/>
  <c r="I25" i="8"/>
  <c r="I19" i="8"/>
  <c r="I15" i="8"/>
  <c r="I70" i="8"/>
  <c r="I75" i="8"/>
  <c r="I79" i="8"/>
  <c r="I80" i="8"/>
  <c r="I81" i="8"/>
  <c r="H72" i="8"/>
  <c r="H73" i="8"/>
  <c r="H74" i="8"/>
  <c r="H62" i="8"/>
  <c r="H63" i="8"/>
  <c r="H64" i="8"/>
  <c r="H65" i="8"/>
  <c r="H66" i="8"/>
  <c r="H67" i="8"/>
  <c r="H68" i="8"/>
  <c r="H69" i="8"/>
  <c r="H51" i="8"/>
  <c r="H52" i="8"/>
  <c r="H53" i="8"/>
  <c r="H54" i="8"/>
  <c r="H55" i="8"/>
  <c r="H56" i="8"/>
  <c r="H57" i="8"/>
  <c r="H58" i="8"/>
  <c r="H59" i="8"/>
  <c r="H60" i="8"/>
  <c r="H42" i="8"/>
  <c r="H43" i="8"/>
  <c r="H44" i="8"/>
  <c r="H45" i="8"/>
  <c r="H46" i="8"/>
  <c r="H47" i="8"/>
  <c r="H48" i="8"/>
  <c r="H49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21" i="8"/>
  <c r="H22" i="8"/>
  <c r="H23" i="8"/>
  <c r="H24" i="8"/>
  <c r="H25" i="8"/>
  <c r="H17" i="8"/>
  <c r="H18" i="8"/>
  <c r="H19" i="8"/>
  <c r="H10" i="8"/>
  <c r="H11" i="8"/>
  <c r="H12" i="8"/>
  <c r="H13" i="8"/>
  <c r="H14" i="8"/>
  <c r="H15" i="8"/>
  <c r="H70" i="8"/>
  <c r="H75" i="8"/>
  <c r="H76" i="8"/>
  <c r="H77" i="8"/>
  <c r="H78" i="8"/>
  <c r="H79" i="8"/>
  <c r="H80" i="8"/>
  <c r="H81" i="8"/>
  <c r="G74" i="8"/>
  <c r="G69" i="8"/>
  <c r="G60" i="8"/>
  <c r="G49" i="8"/>
  <c r="G40" i="8"/>
  <c r="G25" i="8"/>
  <c r="G19" i="8"/>
  <c r="G15" i="8"/>
  <c r="G70" i="8"/>
  <c r="G75" i="8"/>
  <c r="G79" i="8"/>
  <c r="G80" i="8"/>
  <c r="G81" i="8"/>
  <c r="F74" i="8"/>
  <c r="F69" i="8"/>
  <c r="F60" i="8"/>
  <c r="F49" i="8"/>
  <c r="F40" i="8"/>
  <c r="F25" i="8"/>
  <c r="F19" i="8"/>
  <c r="F15" i="8"/>
  <c r="F70" i="8"/>
  <c r="F75" i="8"/>
  <c r="F79" i="8"/>
  <c r="F80" i="8"/>
  <c r="F81" i="8"/>
  <c r="E72" i="8"/>
  <c r="E73" i="8"/>
  <c r="E74" i="8"/>
  <c r="E62" i="8"/>
  <c r="E63" i="8"/>
  <c r="E64" i="8"/>
  <c r="E65" i="8"/>
  <c r="E66" i="8"/>
  <c r="E67" i="8"/>
  <c r="E68" i="8"/>
  <c r="E69" i="8"/>
  <c r="E51" i="8"/>
  <c r="E52" i="8"/>
  <c r="E53" i="8"/>
  <c r="E54" i="8"/>
  <c r="E55" i="8"/>
  <c r="E56" i="8"/>
  <c r="E57" i="8"/>
  <c r="E58" i="8"/>
  <c r="E59" i="8"/>
  <c r="E60" i="8"/>
  <c r="E42" i="8"/>
  <c r="E43" i="8"/>
  <c r="E44" i="8"/>
  <c r="E45" i="8"/>
  <c r="E46" i="8"/>
  <c r="E47" i="8"/>
  <c r="E48" i="8"/>
  <c r="E49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21" i="8"/>
  <c r="E22" i="8"/>
  <c r="E23" i="8"/>
  <c r="E24" i="8"/>
  <c r="E25" i="8"/>
  <c r="E17" i="8"/>
  <c r="E18" i="8"/>
  <c r="E19" i="8"/>
  <c r="E10" i="8"/>
  <c r="E11" i="8"/>
  <c r="E12" i="8"/>
  <c r="E13" i="8"/>
  <c r="E14" i="8"/>
  <c r="E15" i="8"/>
  <c r="E70" i="8"/>
  <c r="E75" i="8"/>
  <c r="E76" i="8"/>
  <c r="E77" i="8"/>
  <c r="E78" i="8"/>
  <c r="E79" i="8"/>
  <c r="E80" i="8"/>
  <c r="E81" i="8"/>
  <c r="D74" i="8"/>
  <c r="D69" i="8"/>
  <c r="D60" i="8"/>
  <c r="D49" i="8"/>
  <c r="D40" i="8"/>
  <c r="D25" i="8"/>
  <c r="D19" i="8"/>
  <c r="D15" i="8"/>
  <c r="D70" i="8"/>
  <c r="D75" i="8"/>
  <c r="D79" i="8"/>
  <c r="D80" i="8"/>
  <c r="D81" i="8"/>
  <c r="C74" i="8"/>
  <c r="C69" i="8"/>
  <c r="C60" i="8"/>
  <c r="C49" i="8"/>
  <c r="C40" i="8"/>
  <c r="C25" i="8"/>
  <c r="C19" i="8"/>
  <c r="C15" i="8"/>
  <c r="C70" i="8"/>
  <c r="C75" i="8"/>
  <c r="C79" i="8"/>
  <c r="C80" i="8"/>
  <c r="C81" i="8"/>
  <c r="O83" i="8"/>
  <c r="L83" i="8"/>
  <c r="I83" i="8"/>
  <c r="F83" i="8"/>
  <c r="C83" i="8"/>
  <c r="E86" i="8"/>
  <c r="F86" i="8"/>
  <c r="G86" i="8"/>
  <c r="H86" i="8"/>
  <c r="I86" i="8"/>
  <c r="J86" i="8"/>
  <c r="K86" i="8"/>
  <c r="L86" i="8"/>
  <c r="M86" i="8"/>
  <c r="N86" i="8"/>
  <c r="E87" i="8"/>
  <c r="F87" i="8"/>
  <c r="G87" i="8"/>
  <c r="H87" i="8"/>
  <c r="I87" i="8"/>
  <c r="J87" i="8"/>
  <c r="K87" i="8"/>
  <c r="L87" i="8"/>
  <c r="M87" i="8"/>
  <c r="N87" i="8"/>
  <c r="E88" i="8"/>
  <c r="F88" i="8"/>
  <c r="G88" i="8"/>
  <c r="H88" i="8"/>
  <c r="I88" i="8"/>
  <c r="J88" i="8"/>
  <c r="K88" i="8"/>
  <c r="L88" i="8"/>
  <c r="M88" i="8"/>
  <c r="N88" i="8"/>
  <c r="E89" i="8"/>
  <c r="F89" i="8"/>
  <c r="G89" i="8"/>
  <c r="H89" i="8"/>
  <c r="I89" i="8"/>
  <c r="J89" i="8"/>
  <c r="K89" i="8"/>
  <c r="L89" i="8"/>
  <c r="M89" i="8"/>
  <c r="N89" i="8"/>
  <c r="E90" i="8"/>
  <c r="F90" i="8"/>
  <c r="G90" i="8"/>
  <c r="H90" i="8"/>
  <c r="I90" i="8"/>
  <c r="J90" i="8"/>
  <c r="K90" i="8"/>
  <c r="L90" i="8"/>
  <c r="M90" i="8"/>
  <c r="N90" i="8"/>
  <c r="E91" i="8"/>
  <c r="F91" i="8"/>
  <c r="G91" i="8"/>
  <c r="H91" i="8"/>
  <c r="I91" i="8"/>
  <c r="J91" i="8"/>
  <c r="K91" i="8"/>
  <c r="L91" i="8"/>
  <c r="M91" i="8"/>
  <c r="N91" i="8"/>
  <c r="D90" i="8"/>
  <c r="D89" i="8"/>
  <c r="D88" i="8"/>
  <c r="D87" i="8"/>
  <c r="D86" i="8"/>
  <c r="D91" i="8"/>
  <c r="C91" i="8"/>
  <c r="C90" i="8"/>
  <c r="C89" i="8"/>
  <c r="C88" i="8"/>
  <c r="C87" i="8"/>
  <c r="C86" i="8"/>
  <c r="D96" i="8"/>
  <c r="C96" i="8"/>
  <c r="Q96" i="8"/>
  <c r="P96" i="8"/>
  <c r="O96" i="8"/>
  <c r="Q91" i="8"/>
  <c r="P91" i="8"/>
  <c r="O91" i="8"/>
  <c r="Q90" i="8"/>
  <c r="P90" i="8"/>
  <c r="O90" i="8"/>
  <c r="Q89" i="8"/>
  <c r="P89" i="8"/>
  <c r="O89" i="8"/>
  <c r="Q88" i="8"/>
  <c r="P88" i="8"/>
  <c r="O88" i="8"/>
  <c r="Q87" i="8"/>
  <c r="P87" i="8"/>
  <c r="O87" i="8"/>
  <c r="Q86" i="8"/>
  <c r="P86" i="8"/>
  <c r="O86" i="8"/>
  <c r="Q16" i="8"/>
  <c r="Q20" i="8"/>
  <c r="Q26" i="8"/>
  <c r="Q41" i="8"/>
  <c r="Q50" i="8"/>
  <c r="Q61" i="8"/>
  <c r="Q71" i="8"/>
  <c r="Q84" i="8"/>
  <c r="P16" i="8"/>
  <c r="P20" i="8"/>
  <c r="P26" i="8"/>
  <c r="P41" i="8"/>
  <c r="P50" i="8"/>
  <c r="P61" i="8"/>
  <c r="P71" i="8"/>
  <c r="P84" i="8"/>
  <c r="O16" i="8"/>
  <c r="O20" i="8"/>
  <c r="O26" i="8"/>
  <c r="O41" i="8"/>
  <c r="O50" i="8"/>
  <c r="O61" i="8"/>
  <c r="O71" i="8"/>
  <c r="O84" i="8"/>
  <c r="N96" i="8"/>
  <c r="M96" i="8"/>
  <c r="L96" i="8"/>
  <c r="N16" i="8"/>
  <c r="N20" i="8"/>
  <c r="N26" i="8"/>
  <c r="N41" i="8"/>
  <c r="N50" i="8"/>
  <c r="N61" i="8"/>
  <c r="N71" i="8"/>
  <c r="N84" i="8"/>
  <c r="M16" i="8"/>
  <c r="M20" i="8"/>
  <c r="M26" i="8"/>
  <c r="M41" i="8"/>
  <c r="M50" i="8"/>
  <c r="M61" i="8"/>
  <c r="M71" i="8"/>
  <c r="M84" i="8"/>
  <c r="L16" i="8"/>
  <c r="L20" i="8"/>
  <c r="L26" i="8"/>
  <c r="L41" i="8"/>
  <c r="L50" i="8"/>
  <c r="L61" i="8"/>
  <c r="L71" i="8"/>
  <c r="L84" i="8"/>
  <c r="K96" i="8"/>
  <c r="J96" i="8"/>
  <c r="I96" i="8"/>
  <c r="K16" i="8"/>
  <c r="K20" i="8"/>
  <c r="K26" i="8"/>
  <c r="K41" i="8"/>
  <c r="K50" i="8"/>
  <c r="K61" i="8"/>
  <c r="K71" i="8"/>
  <c r="K84" i="8"/>
  <c r="J16" i="8"/>
  <c r="J20" i="8"/>
  <c r="J26" i="8"/>
  <c r="J41" i="8"/>
  <c r="J50" i="8"/>
  <c r="J61" i="8"/>
  <c r="J71" i="8"/>
  <c r="J84" i="8"/>
  <c r="I16" i="8"/>
  <c r="I20" i="8"/>
  <c r="I26" i="8"/>
  <c r="I41" i="8"/>
  <c r="I50" i="8"/>
  <c r="I61" i="8"/>
  <c r="I71" i="8"/>
  <c r="I84" i="8"/>
  <c r="H96" i="8"/>
  <c r="G96" i="8"/>
  <c r="F96" i="8"/>
  <c r="H16" i="8"/>
  <c r="H20" i="8"/>
  <c r="H26" i="8"/>
  <c r="H41" i="8"/>
  <c r="H50" i="8"/>
  <c r="H61" i="8"/>
  <c r="H71" i="8"/>
  <c r="H84" i="8"/>
  <c r="G16" i="8"/>
  <c r="G20" i="8"/>
  <c r="G26" i="8"/>
  <c r="G41" i="8"/>
  <c r="G50" i="8"/>
  <c r="G61" i="8"/>
  <c r="G71" i="8"/>
  <c r="G84" i="8"/>
  <c r="F16" i="8"/>
  <c r="F20" i="8"/>
  <c r="F26" i="8"/>
  <c r="F41" i="8"/>
  <c r="F50" i="8"/>
  <c r="F61" i="8"/>
  <c r="F71" i="8"/>
  <c r="F84" i="8"/>
  <c r="D16" i="8"/>
  <c r="D20" i="8"/>
  <c r="D26" i="8"/>
  <c r="D41" i="8"/>
  <c r="D50" i="8"/>
  <c r="D61" i="8"/>
  <c r="D71" i="8"/>
  <c r="E16" i="8"/>
  <c r="E20" i="8"/>
  <c r="E26" i="8"/>
  <c r="E41" i="8"/>
  <c r="E50" i="8"/>
  <c r="E61" i="8"/>
  <c r="E71" i="8"/>
  <c r="C16" i="8"/>
  <c r="C20" i="8"/>
  <c r="C26" i="8"/>
  <c r="C41" i="8"/>
  <c r="C50" i="8"/>
  <c r="C61" i="8"/>
  <c r="C71" i="8"/>
  <c r="C84" i="8"/>
  <c r="D84" i="8"/>
  <c r="E96" i="8"/>
  <c r="E36" i="4"/>
  <c r="E84" i="8"/>
  <c r="S40" i="8"/>
  <c r="S69" i="8"/>
  <c r="S15" i="8"/>
  <c r="S19" i="8"/>
  <c r="S25" i="8"/>
  <c r="S60" i="8"/>
  <c r="S79" i="8"/>
  <c r="S74" i="8"/>
  <c r="E10" i="4"/>
  <c r="E19" i="4"/>
  <c r="E28" i="4"/>
  <c r="C94" i="8"/>
  <c r="D94" i="8"/>
  <c r="E94" i="8"/>
  <c r="Q94" i="8"/>
  <c r="P94" i="8"/>
  <c r="O94" i="8"/>
  <c r="N94" i="8"/>
  <c r="M94" i="8"/>
  <c r="L94" i="8"/>
  <c r="K94" i="8"/>
  <c r="J94" i="8"/>
  <c r="I94" i="8"/>
  <c r="H94" i="8"/>
  <c r="G94" i="8"/>
  <c r="F94" i="8"/>
</calcChain>
</file>

<file path=xl/sharedStrings.xml><?xml version="1.0" encoding="utf-8"?>
<sst xmlns="http://schemas.openxmlformats.org/spreadsheetml/2006/main" count="845" uniqueCount="624">
  <si>
    <t>1</t>
  </si>
  <si>
    <t>DEVELOPMENT &amp; ARTISTIC RIGHTS</t>
  </si>
  <si>
    <t/>
  </si>
  <si>
    <t>Total</t>
  </si>
  <si>
    <t>%</t>
  </si>
  <si>
    <t>1.1</t>
  </si>
  <si>
    <t>Concept, script &amp; dialogues</t>
  </si>
  <si>
    <t>1.2</t>
  </si>
  <si>
    <t>Adaptation rights</t>
  </si>
  <si>
    <t>1.3</t>
  </si>
  <si>
    <t>Music</t>
  </si>
  <si>
    <t>1.4</t>
  </si>
  <si>
    <t>Other rights acquisition</t>
  </si>
  <si>
    <t>1.5</t>
  </si>
  <si>
    <t>2</t>
  </si>
  <si>
    <t>2.1</t>
  </si>
  <si>
    <t>Producer's fees</t>
  </si>
  <si>
    <t>3</t>
  </si>
  <si>
    <t>TALENTS</t>
  </si>
  <si>
    <t>3.1</t>
  </si>
  <si>
    <t>Lead roles</t>
  </si>
  <si>
    <t>3.2</t>
  </si>
  <si>
    <t>3.3</t>
  </si>
  <si>
    <t>Other artistic team</t>
  </si>
  <si>
    <t>4</t>
  </si>
  <si>
    <t>PRE-PRODUCTION &amp; PRODUCTION</t>
  </si>
  <si>
    <t>4.1</t>
  </si>
  <si>
    <t>Production crew</t>
  </si>
  <si>
    <t>4.2</t>
  </si>
  <si>
    <t>Direction crew</t>
  </si>
  <si>
    <t>4.3</t>
  </si>
  <si>
    <t>Studio, set design and construction</t>
  </si>
  <si>
    <t>4.4</t>
  </si>
  <si>
    <t>Location Dept.</t>
  </si>
  <si>
    <t>4.5</t>
  </si>
  <si>
    <t>Transport, Travel and living expenses</t>
  </si>
  <si>
    <t>4.6</t>
  </si>
  <si>
    <t>Property Dept.</t>
  </si>
  <si>
    <t>4.7</t>
  </si>
  <si>
    <t>4.8</t>
  </si>
  <si>
    <t>Wardrobe, make-up, hairdressing</t>
  </si>
  <si>
    <t>4.9</t>
  </si>
  <si>
    <t>Camera operations &amp; Raw stocks</t>
  </si>
  <si>
    <t>4.10</t>
  </si>
  <si>
    <t>Light &amp; Electrical Operations</t>
  </si>
  <si>
    <t>4.11</t>
  </si>
  <si>
    <t>Grip</t>
  </si>
  <si>
    <t>4.12</t>
  </si>
  <si>
    <t>Sound Dept.</t>
  </si>
  <si>
    <t>4.13</t>
  </si>
  <si>
    <t>POST-PRODUCTION &amp; LABORATORIES</t>
  </si>
  <si>
    <t>5.1</t>
  </si>
  <si>
    <t>Laboratories</t>
  </si>
  <si>
    <t>5.2</t>
  </si>
  <si>
    <t>5.3</t>
  </si>
  <si>
    <t>5.4</t>
  </si>
  <si>
    <t>5.5</t>
  </si>
  <si>
    <t>Transport, Travel and living expenses post-prod.</t>
  </si>
  <si>
    <t>5.6</t>
  </si>
  <si>
    <t>GENERAL EXPENSES</t>
  </si>
  <si>
    <t>6.1</t>
  </si>
  <si>
    <t>6.2</t>
  </si>
  <si>
    <t>Insurance &amp; legal costs</t>
  </si>
  <si>
    <t>6.3</t>
  </si>
  <si>
    <t>6.4</t>
  </si>
  <si>
    <t>6.5</t>
  </si>
  <si>
    <t>6.6</t>
  </si>
  <si>
    <t>ANIMATION</t>
  </si>
  <si>
    <t>7.1</t>
  </si>
  <si>
    <t>Art Direction, visual development &amp; pre-production</t>
  </si>
  <si>
    <t>7.2</t>
  </si>
  <si>
    <t>Storyboard, Lay-out &amp; Animatics</t>
  </si>
  <si>
    <t>7.3</t>
  </si>
  <si>
    <t>Animation, Modelling &amp; Lighting (characters, Set…)</t>
  </si>
  <si>
    <t>7.4</t>
  </si>
  <si>
    <t>7.5</t>
  </si>
  <si>
    <t>Production pipeline &amp; management</t>
  </si>
  <si>
    <t>7.6</t>
  </si>
  <si>
    <t>Software, hardware &amp; other equipment</t>
  </si>
  <si>
    <t>7.7</t>
  </si>
  <si>
    <t>OVERHEADS</t>
  </si>
  <si>
    <t>CONTINGENCY</t>
  </si>
  <si>
    <t xml:space="preserve">Date: </t>
  </si>
  <si>
    <t>Title:</t>
  </si>
  <si>
    <t xml:space="preserve">Director: </t>
  </si>
  <si>
    <t>CO-PRODUCER 1</t>
  </si>
  <si>
    <t>CO-PRODUCER 2</t>
  </si>
  <si>
    <t>CO-PRODUCER 3</t>
  </si>
  <si>
    <t>6.7</t>
  </si>
  <si>
    <t>Completion Bond</t>
  </si>
  <si>
    <t>Overheads</t>
  </si>
  <si>
    <t>Valued amount</t>
  </si>
  <si>
    <t>Description</t>
  </si>
  <si>
    <t>Account Nb in Summary Budget</t>
  </si>
  <si>
    <t>Music rights</t>
  </si>
  <si>
    <t>DIRECTION</t>
  </si>
  <si>
    <t>PRODUCER'S FEES</t>
  </si>
  <si>
    <t>Administrative expenses</t>
  </si>
  <si>
    <t>Color, Composite &amp; VFX</t>
  </si>
  <si>
    <t>5.7</t>
  </si>
  <si>
    <t>Sound post-production</t>
  </si>
  <si>
    <t>Editing</t>
  </si>
  <si>
    <t>6.8</t>
  </si>
  <si>
    <t>Other development expenses</t>
  </si>
  <si>
    <t>Other relative costs for Director(s)</t>
  </si>
  <si>
    <t>Image post-production</t>
  </si>
  <si>
    <t>Financing fees</t>
  </si>
  <si>
    <t>8.1</t>
  </si>
  <si>
    <t>8.2</t>
  </si>
  <si>
    <t>DEFERRED OVERHEADS</t>
  </si>
  <si>
    <t>9.1</t>
  </si>
  <si>
    <t>9.2</t>
  </si>
  <si>
    <t>DEFERRED PRODUCER'S FEES</t>
  </si>
  <si>
    <t>OTHER DEFERRED FEES &amp; IN-KIND CONTRIBUTION</t>
  </si>
  <si>
    <t>Percentage by co-producer</t>
  </si>
  <si>
    <t>Director's fees</t>
  </si>
  <si>
    <t>ü</t>
  </si>
  <si>
    <t>9.1/9.2</t>
  </si>
  <si>
    <t>8.1/8.2</t>
  </si>
  <si>
    <t>Marketing &amp; promotion</t>
  </si>
  <si>
    <t>Other talents expenses</t>
  </si>
  <si>
    <t>Other pre-production &amp; production expenses</t>
  </si>
  <si>
    <t>Other animation expenses</t>
  </si>
  <si>
    <t>Other post-production &amp; laboratories expenses</t>
  </si>
  <si>
    <t>Other general expenses</t>
  </si>
  <si>
    <t>TOTAL PRODUCTION COST</t>
  </si>
  <si>
    <t>Options agreement (transfer of rights)</t>
  </si>
  <si>
    <t>Story, Synopsis &amp; treatment</t>
  </si>
  <si>
    <t>Script Writer &amp; co-writers (fees and rights)</t>
  </si>
  <si>
    <t>Script Consultant / Script Editor</t>
  </si>
  <si>
    <t>Dialogue writer</t>
  </si>
  <si>
    <t>Film rights existing work (book, novel, biography, etc.)</t>
  </si>
  <si>
    <t>Other adaptation rights</t>
  </si>
  <si>
    <t>Literary agent</t>
  </si>
  <si>
    <t>Composer (fees and rights)</t>
  </si>
  <si>
    <t>Music rights &amp; clearances</t>
  </si>
  <si>
    <t>Stock footage / film archives</t>
  </si>
  <si>
    <t>Photos &amp; artworks</t>
  </si>
  <si>
    <t>Design rights</t>
  </si>
  <si>
    <t>Other text rights</t>
  </si>
  <si>
    <t>Scientific consultant &amp; other consultants for development</t>
  </si>
  <si>
    <t>Researcher &amp; Iconographer for development</t>
  </si>
  <si>
    <t>Survey &amp; scouting for development</t>
  </si>
  <si>
    <t>Application costs for development</t>
  </si>
  <si>
    <t>Project Promotion (incl. flyers, web, pitch, markets &amp; festivals...) for development</t>
  </si>
  <si>
    <t>Head of development</t>
  </si>
  <si>
    <t>Character development</t>
  </si>
  <si>
    <t>Casting Development</t>
  </si>
  <si>
    <t>Other development personnel</t>
  </si>
  <si>
    <t>Agents (Cast &amp; crew) for development</t>
  </si>
  <si>
    <t>Storyboard for development</t>
  </si>
  <si>
    <t>Moodboard for development</t>
  </si>
  <si>
    <t>Graphic design / Concept art for development</t>
  </si>
  <si>
    <t>Teaser</t>
  </si>
  <si>
    <t>Travel, transportation &amp; living costs for development</t>
  </si>
  <si>
    <t>Technical tests for development</t>
  </si>
  <si>
    <t>Translation for development</t>
  </si>
  <si>
    <t>Print/Copy &amp; postage for development</t>
  </si>
  <si>
    <t>Director</t>
  </si>
  <si>
    <t>Director's rights</t>
  </si>
  <si>
    <t>2.2</t>
  </si>
  <si>
    <t>Director's Agent</t>
  </si>
  <si>
    <t>Lead Roles' fees</t>
  </si>
  <si>
    <t>Lead Roles' rights</t>
  </si>
  <si>
    <t>Secondary Roles' fees</t>
  </si>
  <si>
    <t>Seconday Roles' rights</t>
  </si>
  <si>
    <t>Voice overs</t>
  </si>
  <si>
    <t>Dancers/Musicians on screen</t>
  </si>
  <si>
    <t>Additional Dialogue Recording (ADR)/PostSync</t>
  </si>
  <si>
    <t>Talent agencies</t>
  </si>
  <si>
    <t>Casting Director &amp; Casting expenses</t>
  </si>
  <si>
    <t>Rehearsals expenses</t>
  </si>
  <si>
    <t>Interpreter</t>
  </si>
  <si>
    <t>Coach (Language, sport…)</t>
  </si>
  <si>
    <t>Teacher/Chaperon/Nanny</t>
  </si>
  <si>
    <t>Line producer</t>
  </si>
  <si>
    <t>Production manager</t>
  </si>
  <si>
    <t>Production coordinator</t>
  </si>
  <si>
    <t>Production assistants</t>
  </si>
  <si>
    <t>Production secretary</t>
  </si>
  <si>
    <t>Unit manager</t>
  </si>
  <si>
    <t>Runners</t>
  </si>
  <si>
    <t>Production trainees</t>
  </si>
  <si>
    <t>Service production (if no detail available)</t>
  </si>
  <si>
    <t>Cashier / Petty Cash clerk (on-set)</t>
  </si>
  <si>
    <t>Assistant(s) Director</t>
  </si>
  <si>
    <t>2nd Unit director</t>
  </si>
  <si>
    <t>Continuity / Script supervisor</t>
  </si>
  <si>
    <t>Choreographer</t>
  </si>
  <si>
    <t>Storyboard</t>
  </si>
  <si>
    <t>Researcher &amp; Iconographer</t>
  </si>
  <si>
    <t>Consultants</t>
  </si>
  <si>
    <t>Casting manager</t>
  </si>
  <si>
    <t>Direction trainee</t>
  </si>
  <si>
    <t>Art Director</t>
  </si>
  <si>
    <t>Production Designer</t>
  </si>
  <si>
    <t>Art Department coordinator</t>
  </si>
  <si>
    <t>Assistant(s) to Art Director/Production Designer</t>
  </si>
  <si>
    <t>Illustrator / Graphic artist / Draughtsman</t>
  </si>
  <si>
    <t>Mock-ups / miniatures</t>
  </si>
  <si>
    <t>Construction crew  &amp; foreman</t>
  </si>
  <si>
    <t>Carpenters / Builders</t>
  </si>
  <si>
    <t>Painters</t>
  </si>
  <si>
    <t>Construction Rigging</t>
  </si>
  <si>
    <t>Swing gang</t>
  </si>
  <si>
    <t>Construction materials</t>
  </si>
  <si>
    <t>Construction workshops &amp; office</t>
  </si>
  <si>
    <t>Equipment/tools purchases &amp; rentals</t>
  </si>
  <si>
    <t>Storage and transportation</t>
  </si>
  <si>
    <t>Loss &amp; Damages</t>
  </si>
  <si>
    <t>Studio rentals</t>
  </si>
  <si>
    <t>Studio heat &amp; light</t>
  </si>
  <si>
    <t>Set construction flat deals</t>
  </si>
  <si>
    <t>Striking / Strike crew</t>
  </si>
  <si>
    <t>Site restoration  (maintenance, cleaning &amp; repair)</t>
  </si>
  <si>
    <t>Props equipment/tools purchases &amp; rentals</t>
  </si>
  <si>
    <t>Props storage and transportation</t>
  </si>
  <si>
    <t>Props Loss &amp; Damages</t>
  </si>
  <si>
    <t>Location manager</t>
  </si>
  <si>
    <t>Location coordinator</t>
  </si>
  <si>
    <t>Assistant(s) location manager</t>
  </si>
  <si>
    <t>Floor manager / Runners</t>
  </si>
  <si>
    <t>Location scouting</t>
  </si>
  <si>
    <t>Location site rentals (incl. additional spaces)</t>
  </si>
  <si>
    <t>Permit &amp; permissions / Public soil fees</t>
  </si>
  <si>
    <t>Heat &amp; light</t>
  </si>
  <si>
    <t>Location adjustments</t>
  </si>
  <si>
    <t>Location restoration (maintenance, cleaning &amp; repair)</t>
  </si>
  <si>
    <t>Health &amp; Safety advisor/coordinator</t>
  </si>
  <si>
    <t>Paramedics &amp; paramedical staff</t>
  </si>
  <si>
    <t>Nurse &amp; Doctor / Medic on set</t>
  </si>
  <si>
    <t>Night/Day on-set security</t>
  </si>
  <si>
    <t>Crowd &amp; traffic control</t>
  </si>
  <si>
    <t>Police &amp; firemen</t>
  </si>
  <si>
    <t>On-set production office rentals</t>
  </si>
  <si>
    <t>Storage facility</t>
  </si>
  <si>
    <t>Trailers, filmbus &amp; honeywagon</t>
  </si>
  <si>
    <t>Walkie-talkies</t>
  </si>
  <si>
    <t>Property Master</t>
  </si>
  <si>
    <t>Property Coordinator</t>
  </si>
  <si>
    <t>Props Handler &amp; Props Assistant(s)</t>
  </si>
  <si>
    <t>Stand-by Props / On-set Props</t>
  </si>
  <si>
    <t>Props Runners</t>
  </si>
  <si>
    <t>Props Maker</t>
  </si>
  <si>
    <t>Props purchases &amp; rentals</t>
  </si>
  <si>
    <t>Picture/action vehicules</t>
  </si>
  <si>
    <t>Food stylist</t>
  </si>
  <si>
    <t>Props workshop &amp; office</t>
  </si>
  <si>
    <t>SFX coordinator</t>
  </si>
  <si>
    <t>SFX assistant(s)</t>
  </si>
  <si>
    <t>Other SFX crew</t>
  </si>
  <si>
    <t>Weapons / Armourer</t>
  </si>
  <si>
    <t>Pyrotechnics</t>
  </si>
  <si>
    <t xml:space="preserve">Rain/Fog/Clouds/Snow/Smoke </t>
  </si>
  <si>
    <t>SFX package</t>
  </si>
  <si>
    <t>SFX material &amp; supplies</t>
  </si>
  <si>
    <t>SFX storage and transportation</t>
  </si>
  <si>
    <t>Special permits for SFX</t>
  </si>
  <si>
    <t>SFX construction</t>
  </si>
  <si>
    <t>Blue/green screen</t>
  </si>
  <si>
    <t>Stunts &amp;  stunt package</t>
  </si>
  <si>
    <t>Stunts casting</t>
  </si>
  <si>
    <t>Animals &amp; Animal wrangler</t>
  </si>
  <si>
    <t>Body doubles</t>
  </si>
  <si>
    <t>Costume designer</t>
  </si>
  <si>
    <t>Costume supervisor</t>
  </si>
  <si>
    <t>Costumer / Costume maker</t>
  </si>
  <si>
    <t>Tailor / Seamstress</t>
  </si>
  <si>
    <t>Wardrobe assistant(s)</t>
  </si>
  <si>
    <t>Dresser</t>
  </si>
  <si>
    <t>Wardrobe rentals &amp; purchase</t>
  </si>
  <si>
    <t>Wardrobe cleaning</t>
  </si>
  <si>
    <t>Wardrobe material &amp; supplies</t>
  </si>
  <si>
    <t>Chief Make-up artist</t>
  </si>
  <si>
    <t>Make-up designer</t>
  </si>
  <si>
    <t>Make-up artists</t>
  </si>
  <si>
    <t>Make-up assistant(s)</t>
  </si>
  <si>
    <t>Prosthetics / SFX Make-up / Special make-up designer</t>
  </si>
  <si>
    <t>Masks / SFX Make-up / Special make-up designer</t>
  </si>
  <si>
    <t>Key Hair-dresser</t>
  </si>
  <si>
    <t>Hair artist</t>
  </si>
  <si>
    <t>Hair dresser assistant(s)</t>
  </si>
  <si>
    <t>Wigs &amp; Hairpieces / Wigs maker</t>
  </si>
  <si>
    <t>Hair dressing material &amp; supplies</t>
  </si>
  <si>
    <t>Wardrobe, Make-up, Hairdressing dailies / additional crew</t>
  </si>
  <si>
    <t>Wardrobe, Make-up, Hairdressing workshop &amp; office</t>
  </si>
  <si>
    <t>Wardrobe, Make-up, Hairdressing storage and transportation</t>
  </si>
  <si>
    <t>Wardrobe, Make-up, Hairdressing Loss &amp; Damages</t>
  </si>
  <si>
    <t>Director of Photography</t>
  </si>
  <si>
    <t>Camera Assistant(s)</t>
  </si>
  <si>
    <t>Camera operator</t>
  </si>
  <si>
    <t>Focus puller</t>
  </si>
  <si>
    <t>Clapper loader</t>
  </si>
  <si>
    <t>2nd Unit camera crew &amp; equipment</t>
  </si>
  <si>
    <t>Camera &amp; lens equipment rental/package</t>
  </si>
  <si>
    <t>Camera &amp; lens expendables/supplies</t>
  </si>
  <si>
    <t>Camera heads &amp; mounts</t>
  </si>
  <si>
    <t>Hard Drives / LTO / Memory Cards</t>
  </si>
  <si>
    <t>Raw stock</t>
  </si>
  <si>
    <t>Steadicam</t>
  </si>
  <si>
    <t>Video playback/assist</t>
  </si>
  <si>
    <t>Aerial camera crew &amp; equipment (incl. helicopter, drone, octocopter…)</t>
  </si>
  <si>
    <t>Underwater camera crew &amp; equipment</t>
  </si>
  <si>
    <t>Camera workshop &amp; office</t>
  </si>
  <si>
    <t>Camera storage and transportation</t>
  </si>
  <si>
    <t>Camera Loss &amp; Damages</t>
  </si>
  <si>
    <t>Still photographer &amp; supplies</t>
  </si>
  <si>
    <t>Best Boy</t>
  </si>
  <si>
    <t>Lighting technician / riggers</t>
  </si>
  <si>
    <t>Electricians / Sparks</t>
  </si>
  <si>
    <t>Light &amp; Electrical  equipment rental/package</t>
  </si>
  <si>
    <t>Light &amp; Electrical expendables/supplies (bulbs, filters, lamps, cables…)</t>
  </si>
  <si>
    <t>Genny operator</t>
  </si>
  <si>
    <t>Generator &amp; fuel</t>
  </si>
  <si>
    <t>Light &amp; Electrical Department Cherry picker</t>
  </si>
  <si>
    <t>Light &amp; Electrical workshop &amp; office</t>
  </si>
  <si>
    <t>Light &amp; Electrical storage and transportation</t>
  </si>
  <si>
    <t>Light &amp; Electrical Loss &amp; Damages</t>
  </si>
  <si>
    <t>Key Grip</t>
  </si>
  <si>
    <t>Best Boy Grip</t>
  </si>
  <si>
    <t>Grip Rigging</t>
  </si>
  <si>
    <t>Dolly, Crane &amp; Cherry-picker</t>
  </si>
  <si>
    <t>Grip equipment rental/package</t>
  </si>
  <si>
    <t>Grip expendables/supplies</t>
  </si>
  <si>
    <t>Scaffolding</t>
  </si>
  <si>
    <t>Grip workshop &amp; office</t>
  </si>
  <si>
    <t>Grip storage and transportation</t>
  </si>
  <si>
    <t>Grip Loss &amp; Damages</t>
  </si>
  <si>
    <t>Sound recorder</t>
  </si>
  <si>
    <t>Boomer</t>
  </si>
  <si>
    <t>Sound mixer</t>
  </si>
  <si>
    <t>Sound assistant(s)</t>
  </si>
  <si>
    <t>Sound equipment rental/package</t>
  </si>
  <si>
    <t>Sound expendables/ batteries &amp; supplies</t>
  </si>
  <si>
    <t>Playback equipment</t>
  </si>
  <si>
    <t>Sound Department workshop &amp; office</t>
  </si>
  <si>
    <t>Sound Department storage and transportation</t>
  </si>
  <si>
    <t>Sound Department Loss &amp; Damages</t>
  </si>
  <si>
    <t>Travel coordinator / manager</t>
  </si>
  <si>
    <t>Air fares &amp;  passengers travel</t>
  </si>
  <si>
    <t>Taxi costs</t>
  </si>
  <si>
    <t>Car &amp; van rentals</t>
  </si>
  <si>
    <t>Drivers</t>
  </si>
  <si>
    <t>Parking, tolls &amp; fuel</t>
  </si>
  <si>
    <t>Car allowance milage</t>
  </si>
  <si>
    <t>Maintenance &amp; repair</t>
  </si>
  <si>
    <t>Equipment shipping &amp; transportation / Freight handling</t>
  </si>
  <si>
    <t>Housing and living coordinator</t>
  </si>
  <si>
    <t>Hotels / Accomodation</t>
  </si>
  <si>
    <t>Per diem</t>
  </si>
  <si>
    <t>Craft service</t>
  </si>
  <si>
    <t>Catering &amp; restaurants</t>
  </si>
  <si>
    <t>Catering manager &amp; assistant(s)</t>
  </si>
  <si>
    <t>Catering trucks</t>
  </si>
  <si>
    <t>Trainees</t>
  </si>
  <si>
    <t>Making-of crew and shooting expenses</t>
  </si>
  <si>
    <t>Wrap party</t>
  </si>
  <si>
    <t>Character design</t>
  </si>
  <si>
    <t>Props design</t>
  </si>
  <si>
    <t>Location design</t>
  </si>
  <si>
    <t>Effects design</t>
  </si>
  <si>
    <t>Set/Backgrounds Design</t>
  </si>
  <si>
    <t>Colour/Lighting guide</t>
  </si>
  <si>
    <t>Colour sketches</t>
  </si>
  <si>
    <t>Colour styling and Colour models</t>
  </si>
  <si>
    <t>Look development</t>
  </si>
  <si>
    <t>Head Story Artist / Storyboarder</t>
  </si>
  <si>
    <t>Lay-out / Stereoscopic Lay-out</t>
  </si>
  <si>
    <t>Illustration &amp; pre-visualisation</t>
  </si>
  <si>
    <t>Workbook</t>
  </si>
  <si>
    <t>Animatic picture - Aditional Imagery Animatic</t>
  </si>
  <si>
    <t>Animatic dialog and sound</t>
  </si>
  <si>
    <t>Rough Animation</t>
  </si>
  <si>
    <t>Simulations</t>
  </si>
  <si>
    <t>Modeling</t>
  </si>
  <si>
    <t>Rigging/Skinning</t>
  </si>
  <si>
    <t>Texturing &amp; Shading</t>
  </si>
  <si>
    <t>Surfacing</t>
  </si>
  <si>
    <t>Animation / Key-animation</t>
  </si>
  <si>
    <t>Motion capture studio</t>
  </si>
  <si>
    <t>Character animation</t>
  </si>
  <si>
    <t>Crowd animation</t>
  </si>
  <si>
    <t>Backgrounds</t>
  </si>
  <si>
    <t>Puppet Building</t>
  </si>
  <si>
    <t>Duplicate Puppets</t>
  </si>
  <si>
    <t>Character building / modeling</t>
  </si>
  <si>
    <t>Model builders</t>
  </si>
  <si>
    <t>Walk replacements</t>
  </si>
  <si>
    <t>Mouth &amp; Mouth Replacements</t>
  </si>
  <si>
    <t>Decoration &amp; prop building</t>
  </si>
  <si>
    <t>DoP Stop Motion</t>
  </si>
  <si>
    <t>Other personnel Stop Motion</t>
  </si>
  <si>
    <t>Color, Composite &amp; Animation VFX</t>
  </si>
  <si>
    <t>Color grading / Coloring</t>
  </si>
  <si>
    <t>Rendering</t>
  </si>
  <si>
    <t>Rotoscoping</t>
  </si>
  <si>
    <t>Line tests</t>
  </si>
  <si>
    <t>Clean-ups / painting</t>
  </si>
  <si>
    <t>Matte painting</t>
  </si>
  <si>
    <t>In-betweens</t>
  </si>
  <si>
    <t>Digital ink &amp; paint</t>
  </si>
  <si>
    <t>Compositing supervision</t>
  </si>
  <si>
    <t>VFX supervision &amp; design</t>
  </si>
  <si>
    <t>VFX simulation set up</t>
  </si>
  <si>
    <t>Pipeline development</t>
  </si>
  <si>
    <t>Head of animation / Animation supervisor</t>
  </si>
  <si>
    <t>Production Supervisor</t>
  </si>
  <si>
    <t>Technical director</t>
  </si>
  <si>
    <t>Technical development &amp; tests</t>
  </si>
  <si>
    <t>Animation Studio Production services/ Service provider</t>
  </si>
  <si>
    <t>Computers, servers &amp; network</t>
  </si>
  <si>
    <t>Workstations</t>
  </si>
  <si>
    <t>Graphic tablets</t>
  </si>
  <si>
    <t>Softwares &amp; licenses</t>
  </si>
  <si>
    <t>IT support &amp; engineering</t>
  </si>
  <si>
    <t>IT services</t>
  </si>
  <si>
    <t>IT Supplies</t>
  </si>
  <si>
    <t>System administration</t>
  </si>
  <si>
    <t>Back-up equipment</t>
  </si>
  <si>
    <t>Data management / Asset management</t>
  </si>
  <si>
    <t>Renderfarm</t>
  </si>
  <si>
    <t>Special cameras</t>
  </si>
  <si>
    <t>Materials, supplies &amp; other equipment</t>
  </si>
  <si>
    <t>Drawing materials</t>
  </si>
  <si>
    <t>Storage and transportation for animation</t>
  </si>
  <si>
    <t>Render farm services</t>
  </si>
  <si>
    <t>Animation trainees</t>
  </si>
  <si>
    <t>Lab package</t>
  </si>
  <si>
    <t>Dailies &amp; Rushes</t>
  </si>
  <si>
    <t>Scanning</t>
  </si>
  <si>
    <t>Telecinema</t>
  </si>
  <si>
    <t>Data Import / Digi transfers</t>
  </si>
  <si>
    <t>Internegative/Interpositive</t>
  </si>
  <si>
    <t xml:space="preserve">Answer print, DCDM, DCP, Masters &amp; other deliveries </t>
  </si>
  <si>
    <t>Quality Control &amp; Tech Assessments</t>
  </si>
  <si>
    <t>Tests &amp; Screenings</t>
  </si>
  <si>
    <t>Lab Still photography</t>
  </si>
  <si>
    <t>Color grading</t>
  </si>
  <si>
    <t>Picture Conform</t>
  </si>
  <si>
    <t>Logging</t>
  </si>
  <si>
    <t>EDL</t>
  </si>
  <si>
    <t>Subtitles</t>
  </si>
  <si>
    <t>Credits design / Main &amp; end titles</t>
  </si>
  <si>
    <t>Image post-prod. equipment &amp; supplies</t>
  </si>
  <si>
    <t>Sound Editing / Dialogue Editing</t>
  </si>
  <si>
    <t>Sound Mix &amp; Mastering</t>
  </si>
  <si>
    <t>Sound designer</t>
  </si>
  <si>
    <t>Sound Engineer</t>
  </si>
  <si>
    <t>Sound Assistant(s)</t>
  </si>
  <si>
    <t>Postsync/ADR Studio</t>
  </si>
  <si>
    <t>Dubbing</t>
  </si>
  <si>
    <t>Foley &amp; Sound effects</t>
  </si>
  <si>
    <t>Sound facilities</t>
  </si>
  <si>
    <t>Sound post-prod. equipment &amp; supplies</t>
  </si>
  <si>
    <t>Dolby fee / DTS license</t>
  </si>
  <si>
    <t>Sound deliveries</t>
  </si>
  <si>
    <t>Dialogue list &amp; music cue sheet</t>
  </si>
  <si>
    <t>Audio description</t>
  </si>
  <si>
    <t>M&amp;E + TV tracks</t>
  </si>
  <si>
    <t>Editor</t>
  </si>
  <si>
    <t>Editing supervisor</t>
  </si>
  <si>
    <t>Assistant(s) Editor</t>
  </si>
  <si>
    <t>Technician</t>
  </si>
  <si>
    <t>Digital off-line editing</t>
  </si>
  <si>
    <t>Digital on-line editing</t>
  </si>
  <si>
    <t>Versioning</t>
  </si>
  <si>
    <t>Editing suite</t>
  </si>
  <si>
    <t>Editing equipment &amp; supplies</t>
  </si>
  <si>
    <t>Screenings</t>
  </si>
  <si>
    <t>Editing package</t>
  </si>
  <si>
    <t>VFX (live action)</t>
  </si>
  <si>
    <t>VFX producer / VFX Supervisor</t>
  </si>
  <si>
    <t>VFX creative director</t>
  </si>
  <si>
    <t>VFX Artist</t>
  </si>
  <si>
    <t>VFX Editor</t>
  </si>
  <si>
    <t>VFX Compositing</t>
  </si>
  <si>
    <t>CGI</t>
  </si>
  <si>
    <t>3D Modelling / Animation</t>
  </si>
  <si>
    <t>Paint artists / Rotoscope artists</t>
  </si>
  <si>
    <t>Modelling artist</t>
  </si>
  <si>
    <t>Digital Matte painting</t>
  </si>
  <si>
    <t>VFX special equipment &amp; supplies</t>
  </si>
  <si>
    <t>VFX Package</t>
  </si>
  <si>
    <t>VFX tests &amp; screenings</t>
  </si>
  <si>
    <t>Musicians &amp; vocalists / Orchestra &amp; conductor</t>
  </si>
  <si>
    <t>Instruments rentals</t>
  </si>
  <si>
    <t>Music producer  / supervisor</t>
  </si>
  <si>
    <t>Arranger</t>
  </si>
  <si>
    <t>Studio recording</t>
  </si>
  <si>
    <t>Rehearsals facilities</t>
  </si>
  <si>
    <t>Music transfers</t>
  </si>
  <si>
    <t>Recording STK &amp; Material</t>
  </si>
  <si>
    <t>Music recording equipment &amp; supplies</t>
  </si>
  <si>
    <t>Music Package</t>
  </si>
  <si>
    <t>Craft service &amp; Restaurants</t>
  </si>
  <si>
    <t>Digital Image Technician (post-prod.)</t>
  </si>
  <si>
    <t>Post-production runners &amp; trainees</t>
  </si>
  <si>
    <t>Back-up</t>
  </si>
  <si>
    <t>Post-prod. storage and transportation</t>
  </si>
  <si>
    <t>Translations</t>
  </si>
  <si>
    <t>Production accountant</t>
  </si>
  <si>
    <t>Audit / Cost certification</t>
  </si>
  <si>
    <t>Bank fees (excl. interest charges)</t>
  </si>
  <si>
    <t>Stationery, copy, equipment &amp;  office supplies</t>
  </si>
  <si>
    <t>Communication expenses (phone, courriers, postage, internet…)</t>
  </si>
  <si>
    <t>Application costs</t>
  </si>
  <si>
    <t>Fees for professional associations or unions</t>
  </si>
  <si>
    <t>Registration costs (ISAN, national authorities…)</t>
  </si>
  <si>
    <t>Exchange rate loss/gain</t>
  </si>
  <si>
    <t>Production insurance / Entertainment package</t>
  </si>
  <si>
    <t>Cast &amp; crew insurance</t>
  </si>
  <si>
    <t>Travel insurance</t>
  </si>
  <si>
    <t>Equipment insurance</t>
  </si>
  <si>
    <t>E&amp;O insurance</t>
  </si>
  <si>
    <t>Others insurance</t>
  </si>
  <si>
    <t>Legal assistance/advice &amp; legal costs</t>
  </si>
  <si>
    <t>Notary fees</t>
  </si>
  <si>
    <t>Custom charges</t>
  </si>
  <si>
    <t>Taxes (non-recoverable)</t>
  </si>
  <si>
    <t>Bank interests &amp; agios</t>
  </si>
  <si>
    <t>other loan interest charges</t>
  </si>
  <si>
    <t>Financing intermediaries</t>
  </si>
  <si>
    <t>Fund raising fees</t>
  </si>
  <si>
    <t>Tax Scheme fees (tax shelter, etc.)</t>
  </si>
  <si>
    <t>Press officer</t>
  </si>
  <si>
    <t>Publicist / Unit publicist</t>
  </si>
  <si>
    <t>PR Manager</t>
  </si>
  <si>
    <t>PR events</t>
  </si>
  <si>
    <t>Film Premiere &amp; previews</t>
  </si>
  <si>
    <t>Marketing consultant</t>
  </si>
  <si>
    <t>Graphic design, Artwork &amp; Poster</t>
  </si>
  <si>
    <t>Community management / Internet marketing</t>
  </si>
  <si>
    <t>Electronic Press Kit</t>
  </si>
  <si>
    <t>Web site development</t>
  </si>
  <si>
    <t>Making-of production</t>
  </si>
  <si>
    <t>Trailer &amp; Teaser production</t>
  </si>
  <si>
    <t>Festival &amp; market costs</t>
  </si>
  <si>
    <t>Promotional items</t>
  </si>
  <si>
    <t>Press &amp; test screenings</t>
  </si>
  <si>
    <t>Product placement consultant</t>
  </si>
  <si>
    <t>Bond fee</t>
  </si>
  <si>
    <t>Visas</t>
  </si>
  <si>
    <t>Health &amp; Safety costs (excl. Shooting period) / Medical examinations</t>
  </si>
  <si>
    <t>Translation for administration</t>
  </si>
  <si>
    <t>Gifts</t>
  </si>
  <si>
    <t>3.4</t>
  </si>
  <si>
    <t>TOTAL CASH BUDGET</t>
  </si>
  <si>
    <t>Sub-Total</t>
  </si>
  <si>
    <t>Scheduling &amp; Budgeting</t>
  </si>
  <si>
    <t>Director's Entertainment (representation expenses, books, etc.)</t>
  </si>
  <si>
    <t>Other Roles</t>
  </si>
  <si>
    <t>Day Players</t>
  </si>
  <si>
    <t>Budget controller / Financial controller</t>
  </si>
  <si>
    <t>Set dresser / Set decorator</t>
  </si>
  <si>
    <t>Set equipment/tools purchases &amp; rentals</t>
  </si>
  <si>
    <t>Set storage and transportation</t>
  </si>
  <si>
    <t>Set Loss &amp; Damages provision</t>
  </si>
  <si>
    <t>Location equipment/tools purchases &amp; rentals</t>
  </si>
  <si>
    <t>Location storage and transportation</t>
  </si>
  <si>
    <t>Location Loss &amp; Damages provision</t>
  </si>
  <si>
    <t>Extras fees, casting &amp; coordination</t>
  </si>
  <si>
    <t>Stands-in/lightning double</t>
  </si>
  <si>
    <t>Data wrangler</t>
  </si>
  <si>
    <t>Digital Image Technician</t>
  </si>
  <si>
    <t>Gaffer / Chief</t>
  </si>
  <si>
    <t>Console operator / Pool operator</t>
  </si>
  <si>
    <t>Post-production team</t>
  </si>
  <si>
    <t>Other post-production crew</t>
  </si>
  <si>
    <t>Post-production manager / assistant</t>
  </si>
  <si>
    <t>Post-production producer / supervisor / coordinator</t>
  </si>
  <si>
    <t>Administrative expenses (directly linked to the film and non-overheads)</t>
  </si>
  <si>
    <t>Rent of computers, softwares &amp; supplies</t>
  </si>
  <si>
    <t>Production office rentals &amp; office costs (cleaning, heat&amp;light)</t>
  </si>
  <si>
    <t>Financial Charges</t>
  </si>
  <si>
    <t>Financing consultant</t>
  </si>
  <si>
    <t>Representation expenses</t>
  </si>
  <si>
    <t>PRODUCER'S FEES (Producer's fee according to national regulations)</t>
  </si>
  <si>
    <t>Greenery / Greensman / Gardeners</t>
  </si>
  <si>
    <t>Project accountant</t>
  </si>
  <si>
    <t>OVERHEADS (non-direct costs - general expenses)</t>
  </si>
  <si>
    <t>DIRECT PRODUCTION COST</t>
  </si>
  <si>
    <t>In-Kind contribution</t>
  </si>
  <si>
    <t>Deferred fees</t>
  </si>
  <si>
    <t>Special effects &amp;Stunts</t>
  </si>
  <si>
    <t>Special effects &amp; Stunts</t>
  </si>
  <si>
    <t>6.9</t>
  </si>
  <si>
    <t>TOTAL DIRECT PRODUCTION COST</t>
  </si>
  <si>
    <t>List of in-kind contributions and deferred fees as indicated in the financing plan of each co-producer</t>
  </si>
  <si>
    <t>CO-PRODUCER 4</t>
  </si>
  <si>
    <t>Summary Production Budget - Guideline to allocate expenses</t>
  </si>
  <si>
    <t>Sound footage</t>
  </si>
  <si>
    <t>8.2/9.2/11</t>
  </si>
  <si>
    <t>Total deferrals and in-kind contributions</t>
  </si>
  <si>
    <t>Indicators in % of TOTAL PRODUCTION COST</t>
  </si>
  <si>
    <t>=(8.2+9.2+11)/TOTAL PRODUCTION COST</t>
  </si>
  <si>
    <t>=(8.1+8.2)/(TOTAL DIRECT PRODUCTION COST+11.OTHER DEFERRED FEES &amp; IN-KIND CONTRIBUTION)</t>
  </si>
  <si>
    <t>=(9.1+9.2)/(TOTAL DIRECT PRODUCTION COST+11.OTHER DEFERRED FEES &amp; IN-KIND CONTRIBUTION)</t>
  </si>
  <si>
    <t>=(7.4)/(TOTAL DIRECT PRODUCTION COST+11.OTHER DEFERRED FEES &amp; IN-KIND CONTRIBUTION)</t>
  </si>
  <si>
    <t>=(7.5)/(TOTAL DIRECT PRODUCTION COST+11.OTHER DEFERRED FEES &amp; IN-KIND CONTRIBUTION)</t>
  </si>
  <si>
    <t>=(7.6)/(TOTAL DIRECT PRODUCTION COST+11.OTHER DEFERRED FEES &amp; IN-KIND CONTRIBUTION)</t>
  </si>
  <si>
    <t>=(1.5)/(TOTAL DIRECT PRODUCTION COST+11.OTHER DEFERRED FEES &amp; IN-KIND CONTRIBUTION)</t>
  </si>
  <si>
    <t>Indicators in % of TOTAL DIRECT PRODUCTION COST+ OTHER DEFERRED FEES &amp; IN-KIND CONTRIBUTION</t>
  </si>
  <si>
    <t>OTHER DEFERRED FEES &amp; IN-KIND CONTRIBUTION*</t>
  </si>
  <si>
    <t>* Detailed in second tab "2. In-Kind&amp;Deferrals"</t>
  </si>
  <si>
    <t>Eurimages Ref:</t>
  </si>
  <si>
    <t>Final Production Cost / Eurimages - EUR</t>
  </si>
  <si>
    <t>EUR Fx Rate 1</t>
  </si>
  <si>
    <t>EUR Fx Rate 2</t>
  </si>
  <si>
    <t>EUR Fx Rate 3</t>
  </si>
  <si>
    <t>EUR Fx Rate 4</t>
  </si>
  <si>
    <t>[Rate 1 + Currenty]</t>
  </si>
  <si>
    <t>[Rate 2 + Currenty]</t>
  </si>
  <si>
    <t>[Rate 3 + Currenty]</t>
  </si>
  <si>
    <t>[Rate 4 + Currenty]</t>
  </si>
  <si>
    <t>Budget</t>
  </si>
  <si>
    <t>Final Cost</t>
  </si>
  <si>
    <t>Difference</t>
  </si>
  <si>
    <t>TOTAL FINAL PRODUCTION COST</t>
  </si>
  <si>
    <t>TOTAL COST</t>
  </si>
  <si>
    <t xml:space="preserve">COUNTRY 3 + CO-PRODUCER </t>
  </si>
  <si>
    <t>COUNTRY 2 + CO-PRODUCER</t>
  </si>
  <si>
    <t>COUNTRY 1 + CO-PRODUCER</t>
  </si>
  <si>
    <t>COUNTRY 4 + CO-PRODUCER</t>
  </si>
  <si>
    <t>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</si>
</sst>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€&quot;* #,##0.00_);_(&quot;€&quot;* \(#,##0.00\);_(&quot;€&quot;* &quot;-&quot;??_);_(@_)"/>
    <numFmt numFmtId="165" formatCode="#,###,##0.00"/>
    <numFmt numFmtId="166" formatCode="0.0%"/>
    <numFmt numFmtId="167" formatCode="_-* #,##0.00\ [$€-40C]_-;\-* #,##0.00\ [$€-40C]_-;_-* &quot;-&quot;??\ [$€-40C]_-;_-@_-"/>
    <numFmt numFmtId="168" formatCode="_-* #,##0\ &quot;€&quot;_-;\-* #,##0\ &quot;€&quot;_-;_-* &quot;-&quot;??\ &quot;€&quot;_-;_-@_-"/>
    <numFmt numFmtId="169" formatCode="0.0"/>
  </numFmts>
  <fonts count="29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u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Wingdings"/>
      <charset val="2"/>
    </font>
    <font>
      <b/>
      <sz val="11"/>
      <name val="Calibri"/>
      <family val="2"/>
      <scheme val="minor"/>
    </font>
    <font>
      <b/>
      <u/>
      <sz val="15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trike/>
      <sz val="11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strike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8"/>
      <color theme="3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8CCE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1" fillId="0" borderId="1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3" fillId="0" borderId="0"/>
    <xf numFmtId="0" fontId="15" fillId="0" borderId="0"/>
    <xf numFmtId="0" fontId="12" fillId="0" borderId="0"/>
    <xf numFmtId="9" fontId="12" fillId="0" borderId="0" applyFont="0" applyFill="0" applyBorder="0" applyAlignment="0" applyProtection="0"/>
  </cellStyleXfs>
  <cellXfs count="176">
    <xf numFmtId="0" fontId="0" fillId="0" borderId="0" xfId="0"/>
    <xf numFmtId="0" fontId="0" fillId="0" borderId="0" xfId="0"/>
    <xf numFmtId="0" fontId="4" fillId="0" borderId="0" xfId="0" applyFont="1"/>
    <xf numFmtId="165" fontId="5" fillId="0" borderId="0" xfId="0" applyNumberFormat="1" applyFont="1"/>
    <xf numFmtId="0" fontId="0" fillId="0" borderId="2" xfId="0" applyBorder="1"/>
    <xf numFmtId="0" fontId="0" fillId="2" borderId="2" xfId="0" applyFill="1" applyBorder="1"/>
    <xf numFmtId="166" fontId="0" fillId="0" borderId="0" xfId="3" applyNumberFormat="1" applyFont="1"/>
    <xf numFmtId="0" fontId="7" fillId="0" borderId="0" xfId="1" applyFont="1" applyAlignment="1">
      <alignment horizontal="left"/>
    </xf>
    <xf numFmtId="0" fontId="7" fillId="0" borderId="0" xfId="1" applyFont="1"/>
    <xf numFmtId="167" fontId="0" fillId="0" borderId="2" xfId="0" applyNumberFormat="1" applyBorder="1"/>
    <xf numFmtId="164" fontId="0" fillId="2" borderId="2" xfId="4" applyFont="1" applyFill="1" applyBorder="1"/>
    <xf numFmtId="164" fontId="0" fillId="0" borderId="2" xfId="4" applyFont="1" applyBorder="1"/>
    <xf numFmtId="0" fontId="8" fillId="0" borderId="2" xfId="0" applyFont="1" applyBorder="1"/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vertical="center" wrapText="1"/>
    </xf>
    <xf numFmtId="164" fontId="8" fillId="0" borderId="2" xfId="4" applyFont="1" applyBorder="1"/>
    <xf numFmtId="0" fontId="8" fillId="0" borderId="0" xfId="0" applyFont="1"/>
    <xf numFmtId="0" fontId="0" fillId="0" borderId="2" xfId="0" applyFill="1" applyBorder="1"/>
    <xf numFmtId="164" fontId="0" fillId="0" borderId="2" xfId="4" applyFont="1" applyFill="1" applyBorder="1"/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5" xfId="0" applyFont="1" applyBorder="1" applyAlignment="1">
      <alignment vertical="center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168" fontId="4" fillId="0" borderId="1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" fillId="2" borderId="2" xfId="0" applyFont="1" applyFill="1" applyBorder="1"/>
    <xf numFmtId="164" fontId="4" fillId="2" borderId="2" xfId="4" applyFont="1" applyFill="1" applyBorder="1"/>
    <xf numFmtId="165" fontId="20" fillId="0" borderId="0" xfId="0" applyNumberFormat="1" applyFont="1"/>
    <xf numFmtId="0" fontId="0" fillId="4" borderId="2" xfId="0" applyFill="1" applyBorder="1"/>
    <xf numFmtId="164" fontId="0" fillId="4" borderId="2" xfId="4" applyFont="1" applyFill="1" applyBorder="1"/>
    <xf numFmtId="0" fontId="0" fillId="4" borderId="2" xfId="0" applyFill="1" applyBorder="1" applyAlignment="1">
      <alignment horizontal="left"/>
    </xf>
    <xf numFmtId="0" fontId="3" fillId="0" borderId="0" xfId="2" applyFont="1" applyBorder="1" applyAlignment="1">
      <alignment vertical="center"/>
    </xf>
    <xf numFmtId="0" fontId="16" fillId="0" borderId="0" xfId="0" applyFont="1" applyAlignment="1">
      <alignment vertical="center"/>
    </xf>
    <xf numFmtId="0" fontId="3" fillId="0" borderId="0" xfId="2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4" fillId="3" borderId="2" xfId="0" applyFon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0" borderId="2" xfId="0" applyBorder="1" applyAlignment="1">
      <alignment vertical="center"/>
    </xf>
    <xf numFmtId="0" fontId="4" fillId="0" borderId="2" xfId="0" applyFont="1" applyBorder="1" applyAlignment="1">
      <alignment vertical="center"/>
    </xf>
    <xf numFmtId="0" fontId="17" fillId="0" borderId="0" xfId="0" applyFont="1" applyAlignment="1">
      <alignment vertical="center"/>
    </xf>
    <xf numFmtId="1" fontId="12" fillId="0" borderId="0" xfId="0" applyNumberFormat="1" applyFont="1" applyFill="1" applyAlignment="1">
      <alignment horizontal="left" vertical="center"/>
    </xf>
    <xf numFmtId="4" fontId="12" fillId="0" borderId="0" xfId="0" applyNumberFormat="1" applyFont="1" applyAlignment="1">
      <alignment vertical="center"/>
    </xf>
    <xf numFmtId="4" fontId="12" fillId="0" borderId="0" xfId="0" applyNumberFormat="1" applyFont="1" applyFill="1" applyAlignment="1">
      <alignment vertical="center"/>
    </xf>
    <xf numFmtId="169" fontId="12" fillId="0" borderId="0" xfId="0" applyNumberFormat="1" applyFont="1" applyFill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 applyProtection="1">
      <alignment horizontal="left" vertical="center"/>
    </xf>
    <xf numFmtId="0" fontId="4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8" fillId="0" borderId="0" xfId="0" applyFont="1" applyFill="1" applyAlignment="1" applyProtection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4" fillId="3" borderId="2" xfId="0" applyFont="1" applyFill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2" xfId="0" applyFont="1" applyBorder="1" applyAlignment="1">
      <alignment vertical="center"/>
    </xf>
    <xf numFmtId="166" fontId="4" fillId="0" borderId="0" xfId="3" applyNumberFormat="1" applyFont="1" applyAlignment="1">
      <alignment vertical="center"/>
    </xf>
    <xf numFmtId="166" fontId="6" fillId="0" borderId="0" xfId="3" applyNumberFormat="1" applyFont="1" applyAlignment="1">
      <alignment vertical="center"/>
    </xf>
    <xf numFmtId="0" fontId="0" fillId="2" borderId="2" xfId="0" applyFill="1" applyBorder="1" applyAlignment="1">
      <alignment vertical="center"/>
    </xf>
    <xf numFmtId="0" fontId="10" fillId="2" borderId="2" xfId="0" applyFont="1" applyFill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4" fillId="2" borderId="2" xfId="0" applyFont="1" applyFill="1" applyBorder="1" applyAlignment="1">
      <alignment horizontal="right" vertical="center"/>
    </xf>
    <xf numFmtId="168" fontId="6" fillId="0" borderId="11" xfId="4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8" fontId="6" fillId="0" borderId="12" xfId="4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2" fillId="5" borderId="0" xfId="0" applyFont="1" applyFill="1"/>
    <xf numFmtId="0" fontId="23" fillId="5" borderId="0" xfId="0" applyFont="1" applyFill="1"/>
    <xf numFmtId="0" fontId="0" fillId="5" borderId="0" xfId="0" applyFill="1" applyAlignment="1">
      <alignment horizontal="center"/>
    </xf>
    <xf numFmtId="0" fontId="0" fillId="5" borderId="0" xfId="0" applyFill="1"/>
    <xf numFmtId="0" fontId="21" fillId="5" borderId="0" xfId="0" applyFont="1" applyFill="1"/>
    <xf numFmtId="0" fontId="4" fillId="5" borderId="0" xfId="0" applyFont="1" applyFill="1" applyAlignment="1">
      <alignment horizontal="center"/>
    </xf>
    <xf numFmtId="0" fontId="0" fillId="5" borderId="11" xfId="0" applyFill="1" applyBorder="1" applyAlignment="1">
      <alignment horizontal="left" vertical="center"/>
    </xf>
    <xf numFmtId="0" fontId="0" fillId="5" borderId="2" xfId="0" applyFill="1" applyBorder="1" applyAlignment="1">
      <alignment vertical="center"/>
    </xf>
    <xf numFmtId="10" fontId="0" fillId="5" borderId="2" xfId="3" applyNumberFormat="1" applyFont="1" applyFill="1" applyBorder="1" applyAlignment="1">
      <alignment vertical="center"/>
    </xf>
    <xf numFmtId="167" fontId="0" fillId="0" borderId="0" xfId="0" applyNumberFormat="1"/>
    <xf numFmtId="10" fontId="0" fillId="0" borderId="0" xfId="3" applyNumberFormat="1" applyFont="1"/>
    <xf numFmtId="10" fontId="0" fillId="0" borderId="2" xfId="3" applyNumberFormat="1" applyFont="1" applyBorder="1"/>
    <xf numFmtId="10" fontId="4" fillId="0" borderId="2" xfId="3" applyNumberFormat="1" applyFont="1" applyBorder="1" applyAlignment="1">
      <alignment horizontal="center"/>
    </xf>
    <xf numFmtId="10" fontId="0" fillId="2" borderId="2" xfId="3" applyNumberFormat="1" applyFont="1" applyFill="1" applyBorder="1"/>
    <xf numFmtId="10" fontId="8" fillId="0" borderId="2" xfId="3" applyNumberFormat="1" applyFont="1" applyBorder="1"/>
    <xf numFmtId="10" fontId="4" fillId="2" borderId="2" xfId="3" applyNumberFormat="1" applyFont="1" applyFill="1" applyBorder="1"/>
    <xf numFmtId="10" fontId="0" fillId="0" borderId="0" xfId="0" applyNumberFormat="1"/>
    <xf numFmtId="10" fontId="0" fillId="0" borderId="0" xfId="0" quotePrefix="1" applyNumberFormat="1"/>
    <xf numFmtId="0" fontId="24" fillId="0" borderId="0" xfId="0" quotePrefix="1" applyFont="1"/>
    <xf numFmtId="165" fontId="26" fillId="0" borderId="0" xfId="0" applyNumberFormat="1" applyFont="1"/>
    <xf numFmtId="0" fontId="23" fillId="0" borderId="0" xfId="0" applyFont="1"/>
    <xf numFmtId="167" fontId="23" fillId="0" borderId="0" xfId="0" applyNumberFormat="1" applyFont="1"/>
    <xf numFmtId="0" fontId="26" fillId="0" borderId="0" xfId="0" applyFont="1"/>
    <xf numFmtId="0" fontId="4" fillId="0" borderId="3" xfId="0" applyFont="1" applyBorder="1" applyAlignment="1">
      <alignment horizontal="right"/>
    </xf>
    <xf numFmtId="0" fontId="4" fillId="0" borderId="3" xfId="0" applyFont="1" applyBorder="1"/>
    <xf numFmtId="0" fontId="0" fillId="0" borderId="3" xfId="0" applyBorder="1"/>
    <xf numFmtId="0" fontId="0" fillId="2" borderId="3" xfId="0" applyFill="1" applyBorder="1" applyAlignment="1">
      <alignment horizontal="right"/>
    </xf>
    <xf numFmtId="0" fontId="8" fillId="0" borderId="3" xfId="0" applyFont="1" applyBorder="1"/>
    <xf numFmtId="0" fontId="4" fillId="2" borderId="3" xfId="0" applyFont="1" applyFill="1" applyBorder="1" applyAlignment="1">
      <alignment horizontal="right"/>
    </xf>
    <xf numFmtId="0" fontId="0" fillId="0" borderId="3" xfId="0" applyFill="1" applyBorder="1"/>
    <xf numFmtId="0" fontId="0" fillId="4" borderId="3" xfId="0" applyFill="1" applyBorder="1"/>
    <xf numFmtId="167" fontId="0" fillId="0" borderId="4" xfId="0" applyNumberFormat="1" applyBorder="1"/>
    <xf numFmtId="0" fontId="4" fillId="0" borderId="2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167" fontId="0" fillId="0" borderId="26" xfId="0" applyNumberFormat="1" applyBorder="1"/>
    <xf numFmtId="167" fontId="0" fillId="0" borderId="27" xfId="0" applyNumberFormat="1" applyBorder="1"/>
    <xf numFmtId="164" fontId="0" fillId="2" borderId="26" xfId="4" applyFont="1" applyFill="1" applyBorder="1"/>
    <xf numFmtId="164" fontId="0" fillId="2" borderId="27" xfId="4" applyFont="1" applyFill="1" applyBorder="1"/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164" fontId="0" fillId="0" borderId="26" xfId="4" applyFont="1" applyBorder="1"/>
    <xf numFmtId="164" fontId="0" fillId="0" borderId="27" xfId="4" applyFont="1" applyBorder="1"/>
    <xf numFmtId="164" fontId="8" fillId="0" borderId="26" xfId="4" applyFont="1" applyBorder="1"/>
    <xf numFmtId="164" fontId="8" fillId="0" borderId="27" xfId="4" applyFont="1" applyBorder="1"/>
    <xf numFmtId="164" fontId="4" fillId="2" borderId="26" xfId="4" applyFont="1" applyFill="1" applyBorder="1"/>
    <xf numFmtId="164" fontId="4" fillId="2" borderId="27" xfId="4" applyFont="1" applyFill="1" applyBorder="1"/>
    <xf numFmtId="164" fontId="0" fillId="0" borderId="26" xfId="4" applyFont="1" applyFill="1" applyBorder="1"/>
    <xf numFmtId="164" fontId="0" fillId="0" borderId="27" xfId="4" applyFont="1" applyFill="1" applyBorder="1"/>
    <xf numFmtId="164" fontId="0" fillId="4" borderId="26" xfId="4" applyFont="1" applyFill="1" applyBorder="1"/>
    <xf numFmtId="164" fontId="0" fillId="4" borderId="27" xfId="4" applyFont="1" applyFill="1" applyBorder="1"/>
    <xf numFmtId="167" fontId="0" fillId="0" borderId="28" xfId="0" applyNumberFormat="1" applyBorder="1"/>
    <xf numFmtId="0" fontId="0" fillId="2" borderId="7" xfId="0" applyFill="1" applyBorder="1"/>
    <xf numFmtId="0" fontId="0" fillId="2" borderId="19" xfId="0" applyFill="1" applyBorder="1" applyAlignment="1">
      <alignment horizontal="right"/>
    </xf>
    <xf numFmtId="164" fontId="0" fillId="2" borderId="29" xfId="4" applyFont="1" applyFill="1" applyBorder="1"/>
    <xf numFmtId="164" fontId="0" fillId="2" borderId="7" xfId="4" applyFont="1" applyFill="1" applyBorder="1"/>
    <xf numFmtId="164" fontId="0" fillId="2" borderId="30" xfId="4" applyFont="1" applyFill="1" applyBorder="1"/>
    <xf numFmtId="10" fontId="0" fillId="2" borderId="7" xfId="3" applyNumberFormat="1" applyFont="1" applyFill="1" applyBorder="1"/>
    <xf numFmtId="166" fontId="0" fillId="2" borderId="6" xfId="3" applyNumberFormat="1" applyFont="1" applyFill="1" applyBorder="1"/>
    <xf numFmtId="166" fontId="0" fillId="2" borderId="18" xfId="3" applyNumberFormat="1" applyFont="1" applyFill="1" applyBorder="1" applyAlignment="1">
      <alignment horizontal="right"/>
    </xf>
    <xf numFmtId="0" fontId="0" fillId="2" borderId="31" xfId="3" applyNumberFormat="1" applyFont="1" applyFill="1" applyBorder="1"/>
    <xf numFmtId="0" fontId="0" fillId="2" borderId="32" xfId="3" applyNumberFormat="1" applyFont="1" applyFill="1" applyBorder="1"/>
    <xf numFmtId="0" fontId="0" fillId="2" borderId="33" xfId="3" applyNumberFormat="1" applyFont="1" applyFill="1" applyBorder="1"/>
    <xf numFmtId="166" fontId="0" fillId="2" borderId="31" xfId="3" applyNumberFormat="1" applyFont="1" applyFill="1" applyBorder="1"/>
    <xf numFmtId="166" fontId="0" fillId="2" borderId="32" xfId="3" applyNumberFormat="1" applyFont="1" applyFill="1" applyBorder="1"/>
    <xf numFmtId="166" fontId="0" fillId="2" borderId="33" xfId="3" applyNumberFormat="1" applyFont="1" applyFill="1" applyBorder="1"/>
    <xf numFmtId="10" fontId="0" fillId="2" borderId="6" xfId="3" applyNumberFormat="1" applyFont="1" applyFill="1" applyBorder="1"/>
    <xf numFmtId="0" fontId="26" fillId="2" borderId="34" xfId="0" applyFont="1" applyFill="1" applyBorder="1"/>
    <xf numFmtId="0" fontId="26" fillId="2" borderId="35" xfId="0" applyFont="1" applyFill="1" applyBorder="1" applyAlignment="1">
      <alignment horizontal="right"/>
    </xf>
    <xf numFmtId="164" fontId="26" fillId="2" borderId="34" xfId="4" applyFont="1" applyFill="1" applyBorder="1"/>
    <xf numFmtId="164" fontId="26" fillId="2" borderId="36" xfId="4" applyFont="1" applyFill="1" applyBorder="1"/>
    <xf numFmtId="164" fontId="26" fillId="2" borderId="37" xfId="4" applyFont="1" applyFill="1" applyBorder="1"/>
    <xf numFmtId="10" fontId="23" fillId="2" borderId="37" xfId="3" applyNumberFormat="1" applyFont="1" applyFill="1" applyBorder="1"/>
    <xf numFmtId="0" fontId="27" fillId="0" borderId="0" xfId="2" applyFont="1" applyBorder="1"/>
    <xf numFmtId="0" fontId="28" fillId="0" borderId="0" xfId="0" applyFont="1"/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0" fillId="0" borderId="0" xfId="0" applyAlignment="1">
      <alignment horizontal="center"/>
    </xf>
    <xf numFmtId="0" fontId="22" fillId="5" borderId="0" xfId="0" applyFont="1" applyFill="1" applyAlignment="1">
      <alignment horizontal="left" vertical="top" wrapText="1"/>
    </xf>
    <xf numFmtId="0" fontId="22" fillId="5" borderId="20" xfId="0" applyFont="1" applyFill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</cellXfs>
  <cellStyles count="9">
    <cellStyle name="Currency" xfId="4" builtinId="4"/>
    <cellStyle name="Explanatory Text" xfId="1" builtinId="53"/>
    <cellStyle name="Heading 1" xfId="2" builtinId="16"/>
    <cellStyle name="Normaali_cashflow" xfId="5" xr:uid="{00000000-0005-0000-0000-000003000000}"/>
    <cellStyle name="Normal" xfId="0" builtinId="0"/>
    <cellStyle name="Normal 2" xfId="6" xr:uid="{00000000-0005-0000-0000-000005000000}"/>
    <cellStyle name="Normal 3" xfId="7" xr:uid="{00000000-0005-0000-0000-000006000000}"/>
    <cellStyle name="Percent" xfId="3" builtinId="5"/>
    <cellStyle name="Pourcentage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1</xdr:row>
      <xdr:rowOff>76200</xdr:rowOff>
    </xdr:from>
    <xdr:to>
      <xdr:col>3</xdr:col>
      <xdr:colOff>5492751</xdr:colOff>
      <xdr:row>7</xdr:row>
      <xdr:rowOff>142875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1" y="323850"/>
          <a:ext cx="6673850" cy="1676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document is a guide to help filling in the summary production budget. It is not a compulsory detailed budget. Its aim is to provide guidance on the allocation of expenses between the different chapters of the summary budget.</a:t>
          </a:r>
          <a:endParaRPr lang="fr-FR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Fees &amp; salaries are inclusive of any social charges/fringes or taxes and overtime/extra-days.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Expenses are understood without VAT (except when non recoverable).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Expenses which are not disbursed (deferrals, in-kind contribution, internal invoices…) are listed in a separate document and their total indicated in line 11.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Localisation of expenses is not taken into account.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6"/>
  <sheetViews>
    <sheetView tabSelected="1" zoomScale="85" zoomScaleNormal="85" workbookViewId="0">
      <selection activeCell="D1" sqref="D1"/>
    </sheetView>
  </sheetViews>
  <sheetFormatPr defaultColWidth="9.140625" defaultRowHeight="15" x14ac:dyDescent="0.25"/>
  <cols>
    <col min="1" max="1" width="13.85546875" customWidth="1"/>
    <col min="2" max="2" width="47.5703125" bestFit="1" customWidth="1"/>
    <col min="3" max="4" width="21.28515625" style="1" customWidth="1"/>
    <col min="5" max="5" width="21.28515625" customWidth="1"/>
    <col min="6" max="17" width="21.28515625" style="1" customWidth="1"/>
    <col min="18" max="18" width="12" style="106" customWidth="1"/>
  </cols>
  <sheetData>
    <row r="1" spans="1:21" ht="23.25" x14ac:dyDescent="0.35">
      <c r="A1" s="163" t="s">
        <v>605</v>
      </c>
      <c r="B1" s="1"/>
      <c r="D1" s="164" t="s">
        <v>623</v>
      </c>
      <c r="E1" s="1"/>
      <c r="R1" s="100"/>
    </row>
    <row r="2" spans="1:21" x14ac:dyDescent="0.25">
      <c r="A2" s="1"/>
      <c r="B2" s="1"/>
      <c r="E2" s="1"/>
      <c r="R2" s="100"/>
    </row>
    <row r="3" spans="1:21" x14ac:dyDescent="0.25">
      <c r="A3" s="7" t="s">
        <v>82</v>
      </c>
      <c r="B3" s="87"/>
      <c r="C3" s="7" t="s">
        <v>606</v>
      </c>
      <c r="D3" s="7" t="s">
        <v>610</v>
      </c>
      <c r="E3" s="7"/>
      <c r="F3" s="7"/>
      <c r="G3" s="7"/>
      <c r="H3" s="7"/>
      <c r="I3" s="7"/>
      <c r="J3" s="7"/>
      <c r="K3" s="7"/>
      <c r="L3" s="7"/>
      <c r="M3" s="7"/>
      <c r="N3" s="7"/>
      <c r="O3" s="7" t="s">
        <v>606</v>
      </c>
      <c r="P3" s="7" t="s">
        <v>610</v>
      </c>
      <c r="Q3" s="7"/>
      <c r="R3" s="100"/>
    </row>
    <row r="4" spans="1:21" x14ac:dyDescent="0.25">
      <c r="A4" s="8" t="s">
        <v>83</v>
      </c>
      <c r="B4" s="88"/>
      <c r="C4" s="7" t="s">
        <v>607</v>
      </c>
      <c r="D4" s="7" t="s">
        <v>611</v>
      </c>
      <c r="E4" s="7"/>
      <c r="F4" s="7"/>
      <c r="G4" s="7"/>
      <c r="H4" s="7"/>
      <c r="I4" s="7"/>
      <c r="J4" s="7"/>
      <c r="K4" s="7"/>
      <c r="L4" s="7"/>
      <c r="M4" s="7"/>
      <c r="N4" s="7"/>
      <c r="O4" s="7" t="s">
        <v>607</v>
      </c>
      <c r="P4" s="7" t="s">
        <v>611</v>
      </c>
      <c r="Q4" s="7"/>
      <c r="R4" s="100"/>
    </row>
    <row r="5" spans="1:21" x14ac:dyDescent="0.25">
      <c r="A5" s="8" t="s">
        <v>604</v>
      </c>
      <c r="B5" s="89"/>
      <c r="C5" s="7" t="s">
        <v>608</v>
      </c>
      <c r="D5" s="7" t="s">
        <v>612</v>
      </c>
      <c r="E5" s="2"/>
      <c r="F5" s="7"/>
      <c r="G5" s="7"/>
      <c r="H5" s="2"/>
      <c r="I5" s="7"/>
      <c r="J5" s="7"/>
      <c r="K5" s="2"/>
      <c r="L5" s="7"/>
      <c r="M5" s="7"/>
      <c r="N5" s="2"/>
      <c r="O5" s="7" t="s">
        <v>608</v>
      </c>
      <c r="P5" s="7" t="s">
        <v>612</v>
      </c>
      <c r="Q5" s="2"/>
      <c r="R5" s="100"/>
    </row>
    <row r="6" spans="1:21" x14ac:dyDescent="0.25">
      <c r="A6" s="8" t="s">
        <v>84</v>
      </c>
      <c r="B6" s="89"/>
      <c r="C6" s="7" t="s">
        <v>609</v>
      </c>
      <c r="D6" s="7" t="s">
        <v>613</v>
      </c>
      <c r="E6" s="2"/>
      <c r="F6" s="7"/>
      <c r="G6" s="7"/>
      <c r="H6" s="2"/>
      <c r="I6" s="7"/>
      <c r="J6" s="7"/>
      <c r="K6" s="2"/>
      <c r="L6" s="7"/>
      <c r="M6" s="7"/>
      <c r="N6" s="2"/>
      <c r="O6" s="7" t="s">
        <v>609</v>
      </c>
      <c r="P6" s="7" t="s">
        <v>613</v>
      </c>
      <c r="Q6" s="2"/>
      <c r="R6" s="100"/>
    </row>
    <row r="7" spans="1:21" ht="15.75" thickBot="1" x14ac:dyDescent="0.3">
      <c r="A7" s="1"/>
      <c r="B7" s="1"/>
      <c r="E7" s="1"/>
      <c r="R7" s="100"/>
    </row>
    <row r="8" spans="1:21" s="1" customFormat="1" x14ac:dyDescent="0.25">
      <c r="A8" s="4"/>
      <c r="B8" s="113"/>
      <c r="C8" s="165" t="s">
        <v>621</v>
      </c>
      <c r="D8" s="166"/>
      <c r="E8" s="167"/>
      <c r="F8" s="165" t="s">
        <v>620</v>
      </c>
      <c r="G8" s="166"/>
      <c r="H8" s="167"/>
      <c r="I8" s="165" t="s">
        <v>619</v>
      </c>
      <c r="J8" s="166"/>
      <c r="K8" s="167"/>
      <c r="L8" s="165" t="s">
        <v>622</v>
      </c>
      <c r="M8" s="166"/>
      <c r="N8" s="167"/>
      <c r="O8" s="165" t="s">
        <v>618</v>
      </c>
      <c r="P8" s="166"/>
      <c r="Q8" s="167"/>
      <c r="R8" s="101"/>
    </row>
    <row r="9" spans="1:21" s="2" customFormat="1" x14ac:dyDescent="0.25">
      <c r="A9" s="85" t="s">
        <v>0</v>
      </c>
      <c r="B9" s="114" t="s">
        <v>1</v>
      </c>
      <c r="C9" s="122" t="s">
        <v>614</v>
      </c>
      <c r="D9" s="123" t="s">
        <v>615</v>
      </c>
      <c r="E9" s="124" t="s">
        <v>616</v>
      </c>
      <c r="F9" s="122" t="s">
        <v>614</v>
      </c>
      <c r="G9" s="123" t="s">
        <v>615</v>
      </c>
      <c r="H9" s="124" t="s">
        <v>616</v>
      </c>
      <c r="I9" s="122" t="s">
        <v>614</v>
      </c>
      <c r="J9" s="123" t="s">
        <v>615</v>
      </c>
      <c r="K9" s="124" t="s">
        <v>616</v>
      </c>
      <c r="L9" s="122" t="s">
        <v>614</v>
      </c>
      <c r="M9" s="123" t="s">
        <v>615</v>
      </c>
      <c r="N9" s="124" t="s">
        <v>616</v>
      </c>
      <c r="O9" s="122" t="s">
        <v>614</v>
      </c>
      <c r="P9" s="123" t="s">
        <v>615</v>
      </c>
      <c r="Q9" s="124" t="s">
        <v>616</v>
      </c>
      <c r="R9" s="102" t="s">
        <v>4</v>
      </c>
    </row>
    <row r="10" spans="1:21" x14ac:dyDescent="0.25">
      <c r="A10" s="4" t="s">
        <v>5</v>
      </c>
      <c r="B10" s="115" t="s">
        <v>6</v>
      </c>
      <c r="C10" s="125">
        <v>0</v>
      </c>
      <c r="D10" s="9">
        <v>0</v>
      </c>
      <c r="E10" s="126">
        <f>D10-C10</f>
        <v>0</v>
      </c>
      <c r="F10" s="125">
        <v>0</v>
      </c>
      <c r="G10" s="9">
        <v>0</v>
      </c>
      <c r="H10" s="126">
        <f t="shared" ref="H10:H14" si="0">G10-F10</f>
        <v>0</v>
      </c>
      <c r="I10" s="125">
        <v>0</v>
      </c>
      <c r="J10" s="9">
        <v>0</v>
      </c>
      <c r="K10" s="126">
        <f t="shared" ref="K10:K14" si="1">J10-I10</f>
        <v>0</v>
      </c>
      <c r="L10" s="125">
        <v>0</v>
      </c>
      <c r="M10" s="9">
        <v>0</v>
      </c>
      <c r="N10" s="126">
        <f t="shared" ref="N10:N14" si="2">M10-L10</f>
        <v>0</v>
      </c>
      <c r="O10" s="141">
        <f>L10+I10+F10+C10</f>
        <v>0</v>
      </c>
      <c r="P10" s="121">
        <f>M10+J10+G10+D10</f>
        <v>0</v>
      </c>
      <c r="Q10" s="126">
        <f>P10-O10</f>
        <v>0</v>
      </c>
      <c r="R10" s="101" t="e">
        <f>P10/$P$80</f>
        <v>#DIV/0!</v>
      </c>
      <c r="U10" s="99"/>
    </row>
    <row r="11" spans="1:21" x14ac:dyDescent="0.25">
      <c r="A11" s="4" t="s">
        <v>7</v>
      </c>
      <c r="B11" s="115" t="s">
        <v>8</v>
      </c>
      <c r="C11" s="125">
        <v>0</v>
      </c>
      <c r="D11" s="9">
        <v>0</v>
      </c>
      <c r="E11" s="126">
        <f t="shared" ref="E11:E14" si="3">D11-C11</f>
        <v>0</v>
      </c>
      <c r="F11" s="125">
        <v>0</v>
      </c>
      <c r="G11" s="9">
        <v>0</v>
      </c>
      <c r="H11" s="126">
        <f t="shared" si="0"/>
        <v>0</v>
      </c>
      <c r="I11" s="125">
        <v>0</v>
      </c>
      <c r="J11" s="9">
        <v>0</v>
      </c>
      <c r="K11" s="126">
        <f t="shared" si="1"/>
        <v>0</v>
      </c>
      <c r="L11" s="125">
        <v>0</v>
      </c>
      <c r="M11" s="9">
        <v>0</v>
      </c>
      <c r="N11" s="126">
        <f t="shared" si="2"/>
        <v>0</v>
      </c>
      <c r="O11" s="125">
        <f t="shared" ref="O11:O14" si="4">L11+I11+F11+C11</f>
        <v>0</v>
      </c>
      <c r="P11" s="9">
        <f t="shared" ref="P11:P14" si="5">M11+J11+G11+D11</f>
        <v>0</v>
      </c>
      <c r="Q11" s="126">
        <f t="shared" ref="Q11:Q14" si="6">P11-O11</f>
        <v>0</v>
      </c>
      <c r="R11" s="101" t="e">
        <f t="shared" ref="R11:R74" si="7">P11/$P$80</f>
        <v>#DIV/0!</v>
      </c>
      <c r="U11" s="99"/>
    </row>
    <row r="12" spans="1:21" x14ac:dyDescent="0.25">
      <c r="A12" s="4" t="s">
        <v>9</v>
      </c>
      <c r="B12" s="115" t="s">
        <v>94</v>
      </c>
      <c r="C12" s="125">
        <v>0</v>
      </c>
      <c r="D12" s="9">
        <v>0</v>
      </c>
      <c r="E12" s="126">
        <f t="shared" si="3"/>
        <v>0</v>
      </c>
      <c r="F12" s="125">
        <v>0</v>
      </c>
      <c r="G12" s="9">
        <v>0</v>
      </c>
      <c r="H12" s="126">
        <f t="shared" si="0"/>
        <v>0</v>
      </c>
      <c r="I12" s="125">
        <v>0</v>
      </c>
      <c r="J12" s="9">
        <v>0</v>
      </c>
      <c r="K12" s="126">
        <f t="shared" si="1"/>
        <v>0</v>
      </c>
      <c r="L12" s="125">
        <v>0</v>
      </c>
      <c r="M12" s="9">
        <v>0</v>
      </c>
      <c r="N12" s="126">
        <f t="shared" si="2"/>
        <v>0</v>
      </c>
      <c r="O12" s="125">
        <f t="shared" si="4"/>
        <v>0</v>
      </c>
      <c r="P12" s="9">
        <f t="shared" si="5"/>
        <v>0</v>
      </c>
      <c r="Q12" s="126">
        <f t="shared" si="6"/>
        <v>0</v>
      </c>
      <c r="R12" s="101" t="e">
        <f t="shared" si="7"/>
        <v>#DIV/0!</v>
      </c>
      <c r="U12" s="99"/>
    </row>
    <row r="13" spans="1:21" x14ac:dyDescent="0.25">
      <c r="A13" s="4" t="s">
        <v>11</v>
      </c>
      <c r="B13" s="115" t="s">
        <v>12</v>
      </c>
      <c r="C13" s="125">
        <v>0</v>
      </c>
      <c r="D13" s="9">
        <v>0</v>
      </c>
      <c r="E13" s="126">
        <f t="shared" si="3"/>
        <v>0</v>
      </c>
      <c r="F13" s="125">
        <v>0</v>
      </c>
      <c r="G13" s="9">
        <v>0</v>
      </c>
      <c r="H13" s="126">
        <f t="shared" si="0"/>
        <v>0</v>
      </c>
      <c r="I13" s="125">
        <v>0</v>
      </c>
      <c r="J13" s="9">
        <v>0</v>
      </c>
      <c r="K13" s="126">
        <f t="shared" si="1"/>
        <v>0</v>
      </c>
      <c r="L13" s="125">
        <v>0</v>
      </c>
      <c r="M13" s="9">
        <v>0</v>
      </c>
      <c r="N13" s="126">
        <f t="shared" si="2"/>
        <v>0</v>
      </c>
      <c r="O13" s="125">
        <f t="shared" si="4"/>
        <v>0</v>
      </c>
      <c r="P13" s="9">
        <f t="shared" si="5"/>
        <v>0</v>
      </c>
      <c r="Q13" s="126">
        <f t="shared" si="6"/>
        <v>0</v>
      </c>
      <c r="R13" s="101" t="e">
        <f t="shared" si="7"/>
        <v>#DIV/0!</v>
      </c>
      <c r="U13" s="99"/>
    </row>
    <row r="14" spans="1:21" x14ac:dyDescent="0.25">
      <c r="A14" s="4" t="s">
        <v>13</v>
      </c>
      <c r="B14" s="115" t="s">
        <v>103</v>
      </c>
      <c r="C14" s="125">
        <v>0</v>
      </c>
      <c r="D14" s="9">
        <v>0</v>
      </c>
      <c r="E14" s="126">
        <f t="shared" si="3"/>
        <v>0</v>
      </c>
      <c r="F14" s="125">
        <v>0</v>
      </c>
      <c r="G14" s="9">
        <v>0</v>
      </c>
      <c r="H14" s="126">
        <f t="shared" si="0"/>
        <v>0</v>
      </c>
      <c r="I14" s="125">
        <v>0</v>
      </c>
      <c r="J14" s="9">
        <v>0</v>
      </c>
      <c r="K14" s="126">
        <f t="shared" si="1"/>
        <v>0</v>
      </c>
      <c r="L14" s="125">
        <v>0</v>
      </c>
      <c r="M14" s="9">
        <v>0</v>
      </c>
      <c r="N14" s="126">
        <f t="shared" si="2"/>
        <v>0</v>
      </c>
      <c r="O14" s="125">
        <f t="shared" si="4"/>
        <v>0</v>
      </c>
      <c r="P14" s="9">
        <f t="shared" si="5"/>
        <v>0</v>
      </c>
      <c r="Q14" s="126">
        <f t="shared" si="6"/>
        <v>0</v>
      </c>
      <c r="R14" s="101" t="e">
        <f t="shared" si="7"/>
        <v>#DIV/0!</v>
      </c>
      <c r="U14" s="99"/>
    </row>
    <row r="15" spans="1:21" x14ac:dyDescent="0.25">
      <c r="A15" s="5"/>
      <c r="B15" s="116" t="s">
        <v>547</v>
      </c>
      <c r="C15" s="127">
        <f t="shared" ref="C15:Q15" si="8">SUM(C10:C14)</f>
        <v>0</v>
      </c>
      <c r="D15" s="10">
        <f t="shared" si="8"/>
        <v>0</v>
      </c>
      <c r="E15" s="128">
        <f t="shared" si="8"/>
        <v>0</v>
      </c>
      <c r="F15" s="127">
        <f t="shared" si="8"/>
        <v>0</v>
      </c>
      <c r="G15" s="10">
        <f t="shared" si="8"/>
        <v>0</v>
      </c>
      <c r="H15" s="128">
        <f t="shared" si="8"/>
        <v>0</v>
      </c>
      <c r="I15" s="127">
        <f t="shared" si="8"/>
        <v>0</v>
      </c>
      <c r="J15" s="10">
        <f t="shared" si="8"/>
        <v>0</v>
      </c>
      <c r="K15" s="128">
        <f t="shared" si="8"/>
        <v>0</v>
      </c>
      <c r="L15" s="127">
        <f t="shared" si="8"/>
        <v>0</v>
      </c>
      <c r="M15" s="10">
        <f t="shared" si="8"/>
        <v>0</v>
      </c>
      <c r="N15" s="128">
        <f t="shared" si="8"/>
        <v>0</v>
      </c>
      <c r="O15" s="127">
        <f t="shared" si="8"/>
        <v>0</v>
      </c>
      <c r="P15" s="10">
        <f t="shared" si="8"/>
        <v>0</v>
      </c>
      <c r="Q15" s="128">
        <f t="shared" si="8"/>
        <v>0</v>
      </c>
      <c r="R15" s="103" t="e">
        <f t="shared" si="7"/>
        <v>#DIV/0!</v>
      </c>
      <c r="S15" s="3">
        <f>SUM(E15:Q15)</f>
        <v>0</v>
      </c>
      <c r="U15" s="99"/>
    </row>
    <row r="16" spans="1:21" s="2" customFormat="1" x14ac:dyDescent="0.25">
      <c r="A16" s="85" t="s">
        <v>14</v>
      </c>
      <c r="B16" s="114" t="s">
        <v>95</v>
      </c>
      <c r="C16" s="129" t="str">
        <f>C9</f>
        <v>Budget</v>
      </c>
      <c r="D16" s="86" t="str">
        <f t="shared" ref="D16:E16" si="9">D9</f>
        <v>Final Cost</v>
      </c>
      <c r="E16" s="130" t="str">
        <f t="shared" si="9"/>
        <v>Difference</v>
      </c>
      <c r="F16" s="129" t="str">
        <f>F9</f>
        <v>Budget</v>
      </c>
      <c r="G16" s="86" t="str">
        <f t="shared" ref="G16:H16" si="10">G9</f>
        <v>Final Cost</v>
      </c>
      <c r="H16" s="130" t="str">
        <f t="shared" si="10"/>
        <v>Difference</v>
      </c>
      <c r="I16" s="129" t="str">
        <f>I9</f>
        <v>Budget</v>
      </c>
      <c r="J16" s="86" t="str">
        <f t="shared" ref="J16:K16" si="11">J9</f>
        <v>Final Cost</v>
      </c>
      <c r="K16" s="130" t="str">
        <f t="shared" si="11"/>
        <v>Difference</v>
      </c>
      <c r="L16" s="129" t="str">
        <f>L9</f>
        <v>Budget</v>
      </c>
      <c r="M16" s="86" t="str">
        <f t="shared" ref="M16:N16" si="12">M9</f>
        <v>Final Cost</v>
      </c>
      <c r="N16" s="130" t="str">
        <f t="shared" si="12"/>
        <v>Difference</v>
      </c>
      <c r="O16" s="129" t="str">
        <f>O9</f>
        <v>Budget</v>
      </c>
      <c r="P16" s="86" t="str">
        <f t="shared" ref="P16:Q16" si="13">P9</f>
        <v>Final Cost</v>
      </c>
      <c r="Q16" s="130" t="str">
        <f t="shared" si="13"/>
        <v>Difference</v>
      </c>
      <c r="R16" s="102"/>
      <c r="U16" s="99"/>
    </row>
    <row r="17" spans="1:21" x14ac:dyDescent="0.25">
      <c r="A17" s="4" t="s">
        <v>15</v>
      </c>
      <c r="B17" s="115" t="s">
        <v>115</v>
      </c>
      <c r="C17" s="125">
        <v>0</v>
      </c>
      <c r="D17" s="9">
        <v>0</v>
      </c>
      <c r="E17" s="126">
        <f t="shared" ref="E17:E18" si="14">D17-C17</f>
        <v>0</v>
      </c>
      <c r="F17" s="125">
        <v>0</v>
      </c>
      <c r="G17" s="9">
        <v>0</v>
      </c>
      <c r="H17" s="126">
        <f t="shared" ref="H17:H18" si="15">G17-F17</f>
        <v>0</v>
      </c>
      <c r="I17" s="125">
        <v>0</v>
      </c>
      <c r="J17" s="9">
        <v>0</v>
      </c>
      <c r="K17" s="126">
        <f t="shared" ref="K17:K18" si="16">J17-I17</f>
        <v>0</v>
      </c>
      <c r="L17" s="125">
        <v>0</v>
      </c>
      <c r="M17" s="9">
        <v>0</v>
      </c>
      <c r="N17" s="126">
        <f t="shared" ref="N17:N18" si="17">M17-L17</f>
        <v>0</v>
      </c>
      <c r="O17" s="125">
        <f t="shared" ref="O17:O18" si="18">L17+I17+F17+C17</f>
        <v>0</v>
      </c>
      <c r="P17" s="9">
        <f t="shared" ref="P17:P18" si="19">M17+J17+G17+D17</f>
        <v>0</v>
      </c>
      <c r="Q17" s="126">
        <f t="shared" ref="Q17:Q18" si="20">P17-O17</f>
        <v>0</v>
      </c>
      <c r="R17" s="101" t="e">
        <f t="shared" si="7"/>
        <v>#DIV/0!</v>
      </c>
      <c r="U17" s="99"/>
    </row>
    <row r="18" spans="1:21" x14ac:dyDescent="0.25">
      <c r="A18" s="4" t="s">
        <v>160</v>
      </c>
      <c r="B18" s="115" t="s">
        <v>104</v>
      </c>
      <c r="C18" s="125">
        <v>0</v>
      </c>
      <c r="D18" s="9">
        <v>0</v>
      </c>
      <c r="E18" s="126">
        <f t="shared" si="14"/>
        <v>0</v>
      </c>
      <c r="F18" s="125">
        <v>0</v>
      </c>
      <c r="G18" s="9">
        <v>0</v>
      </c>
      <c r="H18" s="126">
        <f t="shared" si="15"/>
        <v>0</v>
      </c>
      <c r="I18" s="125">
        <v>0</v>
      </c>
      <c r="J18" s="9">
        <v>0</v>
      </c>
      <c r="K18" s="126">
        <f t="shared" si="16"/>
        <v>0</v>
      </c>
      <c r="L18" s="125">
        <v>0</v>
      </c>
      <c r="M18" s="9">
        <v>0</v>
      </c>
      <c r="N18" s="126">
        <f t="shared" si="17"/>
        <v>0</v>
      </c>
      <c r="O18" s="125">
        <f t="shared" si="18"/>
        <v>0</v>
      </c>
      <c r="P18" s="9">
        <f t="shared" si="19"/>
        <v>0</v>
      </c>
      <c r="Q18" s="126">
        <f t="shared" si="20"/>
        <v>0</v>
      </c>
      <c r="R18" s="101" t="e">
        <f t="shared" si="7"/>
        <v>#DIV/0!</v>
      </c>
      <c r="U18" s="99"/>
    </row>
    <row r="19" spans="1:21" x14ac:dyDescent="0.25">
      <c r="A19" s="5"/>
      <c r="B19" s="116" t="s">
        <v>547</v>
      </c>
      <c r="C19" s="127">
        <f t="shared" ref="C19:Q19" si="21">SUM(C17:C18)</f>
        <v>0</v>
      </c>
      <c r="D19" s="10">
        <f t="shared" si="21"/>
        <v>0</v>
      </c>
      <c r="E19" s="128">
        <f t="shared" si="21"/>
        <v>0</v>
      </c>
      <c r="F19" s="127">
        <f t="shared" si="21"/>
        <v>0</v>
      </c>
      <c r="G19" s="10">
        <f t="shared" si="21"/>
        <v>0</v>
      </c>
      <c r="H19" s="128">
        <f t="shared" si="21"/>
        <v>0</v>
      </c>
      <c r="I19" s="127">
        <f t="shared" si="21"/>
        <v>0</v>
      </c>
      <c r="J19" s="10">
        <f t="shared" si="21"/>
        <v>0</v>
      </c>
      <c r="K19" s="128">
        <f t="shared" si="21"/>
        <v>0</v>
      </c>
      <c r="L19" s="127">
        <f t="shared" si="21"/>
        <v>0</v>
      </c>
      <c r="M19" s="10">
        <f t="shared" si="21"/>
        <v>0</v>
      </c>
      <c r="N19" s="128">
        <f t="shared" si="21"/>
        <v>0</v>
      </c>
      <c r="O19" s="127">
        <f t="shared" si="21"/>
        <v>0</v>
      </c>
      <c r="P19" s="10">
        <f t="shared" si="21"/>
        <v>0</v>
      </c>
      <c r="Q19" s="128">
        <f t="shared" si="21"/>
        <v>0</v>
      </c>
      <c r="R19" s="103" t="e">
        <f t="shared" si="7"/>
        <v>#DIV/0!</v>
      </c>
      <c r="S19" s="3">
        <f>SUM(E19:Q19)</f>
        <v>0</v>
      </c>
      <c r="T19" s="1"/>
      <c r="U19" s="99"/>
    </row>
    <row r="20" spans="1:21" s="2" customFormat="1" x14ac:dyDescent="0.25">
      <c r="A20" s="85" t="s">
        <v>17</v>
      </c>
      <c r="B20" s="114" t="s">
        <v>18</v>
      </c>
      <c r="C20" s="129" t="str">
        <f>C16</f>
        <v>Budget</v>
      </c>
      <c r="D20" s="86" t="str">
        <f t="shared" ref="D20:E20" si="22">D16</f>
        <v>Final Cost</v>
      </c>
      <c r="E20" s="130" t="str">
        <f t="shared" si="22"/>
        <v>Difference</v>
      </c>
      <c r="F20" s="129" t="str">
        <f>F16</f>
        <v>Budget</v>
      </c>
      <c r="G20" s="86" t="str">
        <f t="shared" ref="G20:H20" si="23">G16</f>
        <v>Final Cost</v>
      </c>
      <c r="H20" s="130" t="str">
        <f t="shared" si="23"/>
        <v>Difference</v>
      </c>
      <c r="I20" s="129" t="str">
        <f>I16</f>
        <v>Budget</v>
      </c>
      <c r="J20" s="86" t="str">
        <f t="shared" ref="J20:K20" si="24">J16</f>
        <v>Final Cost</v>
      </c>
      <c r="K20" s="130" t="str">
        <f t="shared" si="24"/>
        <v>Difference</v>
      </c>
      <c r="L20" s="129" t="str">
        <f>L16</f>
        <v>Budget</v>
      </c>
      <c r="M20" s="86" t="str">
        <f t="shared" ref="M20:N20" si="25">M16</f>
        <v>Final Cost</v>
      </c>
      <c r="N20" s="130" t="str">
        <f t="shared" si="25"/>
        <v>Difference</v>
      </c>
      <c r="O20" s="129" t="str">
        <f>O16</f>
        <v>Budget</v>
      </c>
      <c r="P20" s="86" t="str">
        <f t="shared" ref="P20:Q20" si="26">P16</f>
        <v>Final Cost</v>
      </c>
      <c r="Q20" s="130" t="str">
        <f t="shared" si="26"/>
        <v>Difference</v>
      </c>
      <c r="R20" s="102"/>
      <c r="T20" s="1"/>
      <c r="U20" s="99"/>
    </row>
    <row r="21" spans="1:21" x14ac:dyDescent="0.25">
      <c r="A21" s="4" t="s">
        <v>19</v>
      </c>
      <c r="B21" s="115" t="s">
        <v>20</v>
      </c>
      <c r="C21" s="131">
        <v>0</v>
      </c>
      <c r="D21" s="11">
        <v>0</v>
      </c>
      <c r="E21" s="132">
        <f t="shared" ref="E21:E24" si="27">D21-C21</f>
        <v>0</v>
      </c>
      <c r="F21" s="131">
        <v>0</v>
      </c>
      <c r="G21" s="11">
        <v>0</v>
      </c>
      <c r="H21" s="132">
        <f t="shared" ref="H21:H24" si="28">G21-F21</f>
        <v>0</v>
      </c>
      <c r="I21" s="131">
        <v>0</v>
      </c>
      <c r="J21" s="11">
        <v>0</v>
      </c>
      <c r="K21" s="132">
        <f t="shared" ref="K21:K24" si="29">J21-I21</f>
        <v>0</v>
      </c>
      <c r="L21" s="131">
        <v>0</v>
      </c>
      <c r="M21" s="11">
        <v>0</v>
      </c>
      <c r="N21" s="132">
        <f t="shared" ref="N21:N24" si="30">M21-L21</f>
        <v>0</v>
      </c>
      <c r="O21" s="131">
        <f t="shared" ref="O21:O24" si="31">L21+I21+F21+C21</f>
        <v>0</v>
      </c>
      <c r="P21" s="11">
        <f t="shared" ref="P21:P24" si="32">M21+J21+G21+D21</f>
        <v>0</v>
      </c>
      <c r="Q21" s="132">
        <f t="shared" ref="Q21:Q24" si="33">P21-O21</f>
        <v>0</v>
      </c>
      <c r="R21" s="101" t="e">
        <f t="shared" si="7"/>
        <v>#DIV/0!</v>
      </c>
      <c r="T21" s="1"/>
      <c r="U21" s="99"/>
    </row>
    <row r="22" spans="1:21" x14ac:dyDescent="0.25">
      <c r="A22" s="4" t="s">
        <v>21</v>
      </c>
      <c r="B22" s="115" t="s">
        <v>550</v>
      </c>
      <c r="C22" s="131">
        <v>0</v>
      </c>
      <c r="D22" s="11">
        <v>0</v>
      </c>
      <c r="E22" s="132">
        <f t="shared" si="27"/>
        <v>0</v>
      </c>
      <c r="F22" s="131">
        <v>0</v>
      </c>
      <c r="G22" s="11">
        <v>0</v>
      </c>
      <c r="H22" s="132">
        <f t="shared" si="28"/>
        <v>0</v>
      </c>
      <c r="I22" s="131">
        <v>0</v>
      </c>
      <c r="J22" s="11">
        <v>0</v>
      </c>
      <c r="K22" s="132">
        <f t="shared" si="29"/>
        <v>0</v>
      </c>
      <c r="L22" s="131">
        <v>0</v>
      </c>
      <c r="M22" s="11">
        <v>0</v>
      </c>
      <c r="N22" s="132">
        <f t="shared" si="30"/>
        <v>0</v>
      </c>
      <c r="O22" s="131">
        <f t="shared" si="31"/>
        <v>0</v>
      </c>
      <c r="P22" s="11">
        <f t="shared" si="32"/>
        <v>0</v>
      </c>
      <c r="Q22" s="132">
        <f t="shared" si="33"/>
        <v>0</v>
      </c>
      <c r="R22" s="101" t="e">
        <f t="shared" si="7"/>
        <v>#DIV/0!</v>
      </c>
      <c r="T22" s="1"/>
      <c r="U22" s="99"/>
    </row>
    <row r="23" spans="1:21" x14ac:dyDescent="0.25">
      <c r="A23" s="4" t="s">
        <v>22</v>
      </c>
      <c r="B23" s="115" t="s">
        <v>23</v>
      </c>
      <c r="C23" s="131">
        <v>0</v>
      </c>
      <c r="D23" s="11">
        <v>0</v>
      </c>
      <c r="E23" s="132">
        <f t="shared" si="27"/>
        <v>0</v>
      </c>
      <c r="F23" s="131">
        <v>0</v>
      </c>
      <c r="G23" s="11">
        <v>0</v>
      </c>
      <c r="H23" s="132">
        <f t="shared" si="28"/>
        <v>0</v>
      </c>
      <c r="I23" s="131">
        <v>0</v>
      </c>
      <c r="J23" s="11">
        <v>0</v>
      </c>
      <c r="K23" s="132">
        <f t="shared" si="29"/>
        <v>0</v>
      </c>
      <c r="L23" s="131">
        <v>0</v>
      </c>
      <c r="M23" s="11">
        <v>0</v>
      </c>
      <c r="N23" s="132">
        <f t="shared" si="30"/>
        <v>0</v>
      </c>
      <c r="O23" s="131">
        <f t="shared" si="31"/>
        <v>0</v>
      </c>
      <c r="P23" s="11">
        <f t="shared" si="32"/>
        <v>0</v>
      </c>
      <c r="Q23" s="132">
        <f t="shared" si="33"/>
        <v>0</v>
      </c>
      <c r="R23" s="101" t="e">
        <f t="shared" si="7"/>
        <v>#DIV/0!</v>
      </c>
      <c r="T23" s="1"/>
      <c r="U23" s="99"/>
    </row>
    <row r="24" spans="1:21" s="19" customFormat="1" x14ac:dyDescent="0.25">
      <c r="A24" s="12" t="s">
        <v>545</v>
      </c>
      <c r="B24" s="117" t="s">
        <v>120</v>
      </c>
      <c r="C24" s="133">
        <v>0</v>
      </c>
      <c r="D24" s="18">
        <v>0</v>
      </c>
      <c r="E24" s="134">
        <f t="shared" si="27"/>
        <v>0</v>
      </c>
      <c r="F24" s="133">
        <v>0</v>
      </c>
      <c r="G24" s="18">
        <v>0</v>
      </c>
      <c r="H24" s="134">
        <f t="shared" si="28"/>
        <v>0</v>
      </c>
      <c r="I24" s="133">
        <v>0</v>
      </c>
      <c r="J24" s="18">
        <v>0</v>
      </c>
      <c r="K24" s="134">
        <f t="shared" si="29"/>
        <v>0</v>
      </c>
      <c r="L24" s="133">
        <v>0</v>
      </c>
      <c r="M24" s="18">
        <v>0</v>
      </c>
      <c r="N24" s="134">
        <f t="shared" si="30"/>
        <v>0</v>
      </c>
      <c r="O24" s="133">
        <f t="shared" si="31"/>
        <v>0</v>
      </c>
      <c r="P24" s="18">
        <f t="shared" si="32"/>
        <v>0</v>
      </c>
      <c r="Q24" s="134">
        <f t="shared" si="33"/>
        <v>0</v>
      </c>
      <c r="R24" s="104" t="e">
        <f t="shared" si="7"/>
        <v>#DIV/0!</v>
      </c>
      <c r="T24" s="1"/>
      <c r="U24" s="99"/>
    </row>
    <row r="25" spans="1:21" x14ac:dyDescent="0.25">
      <c r="A25" s="5"/>
      <c r="B25" s="116" t="s">
        <v>547</v>
      </c>
      <c r="C25" s="127">
        <f t="shared" ref="C25:Q25" si="34">SUM(C21:C24)</f>
        <v>0</v>
      </c>
      <c r="D25" s="10">
        <f t="shared" si="34"/>
        <v>0</v>
      </c>
      <c r="E25" s="128">
        <f t="shared" si="34"/>
        <v>0</v>
      </c>
      <c r="F25" s="127">
        <f t="shared" si="34"/>
        <v>0</v>
      </c>
      <c r="G25" s="10">
        <f t="shared" si="34"/>
        <v>0</v>
      </c>
      <c r="H25" s="128">
        <f t="shared" si="34"/>
        <v>0</v>
      </c>
      <c r="I25" s="127">
        <f t="shared" si="34"/>
        <v>0</v>
      </c>
      <c r="J25" s="10">
        <f t="shared" si="34"/>
        <v>0</v>
      </c>
      <c r="K25" s="128">
        <f t="shared" si="34"/>
        <v>0</v>
      </c>
      <c r="L25" s="127">
        <f t="shared" si="34"/>
        <v>0</v>
      </c>
      <c r="M25" s="10">
        <f t="shared" si="34"/>
        <v>0</v>
      </c>
      <c r="N25" s="128">
        <f t="shared" si="34"/>
        <v>0</v>
      </c>
      <c r="O25" s="127">
        <f t="shared" si="34"/>
        <v>0</v>
      </c>
      <c r="P25" s="10">
        <f t="shared" si="34"/>
        <v>0</v>
      </c>
      <c r="Q25" s="128">
        <f t="shared" si="34"/>
        <v>0</v>
      </c>
      <c r="R25" s="103" t="e">
        <f t="shared" si="7"/>
        <v>#DIV/0!</v>
      </c>
      <c r="S25" s="3">
        <f>SUM(E25:Q25)</f>
        <v>0</v>
      </c>
      <c r="T25" s="1"/>
      <c r="U25" s="99"/>
    </row>
    <row r="26" spans="1:21" s="2" customFormat="1" x14ac:dyDescent="0.25">
      <c r="A26" s="85" t="s">
        <v>24</v>
      </c>
      <c r="B26" s="114" t="s">
        <v>25</v>
      </c>
      <c r="C26" s="129" t="str">
        <f>C20</f>
        <v>Budget</v>
      </c>
      <c r="D26" s="86" t="str">
        <f t="shared" ref="D26:E26" si="35">D20</f>
        <v>Final Cost</v>
      </c>
      <c r="E26" s="130" t="str">
        <f t="shared" si="35"/>
        <v>Difference</v>
      </c>
      <c r="F26" s="129" t="str">
        <f>F20</f>
        <v>Budget</v>
      </c>
      <c r="G26" s="86" t="str">
        <f t="shared" ref="G26:H26" si="36">G20</f>
        <v>Final Cost</v>
      </c>
      <c r="H26" s="130" t="str">
        <f t="shared" si="36"/>
        <v>Difference</v>
      </c>
      <c r="I26" s="129" t="str">
        <f>I20</f>
        <v>Budget</v>
      </c>
      <c r="J26" s="86" t="str">
        <f t="shared" ref="J26:K26" si="37">J20</f>
        <v>Final Cost</v>
      </c>
      <c r="K26" s="130" t="str">
        <f t="shared" si="37"/>
        <v>Difference</v>
      </c>
      <c r="L26" s="129" t="str">
        <f>L20</f>
        <v>Budget</v>
      </c>
      <c r="M26" s="86" t="str">
        <f t="shared" ref="M26:N26" si="38">M20</f>
        <v>Final Cost</v>
      </c>
      <c r="N26" s="130" t="str">
        <f t="shared" si="38"/>
        <v>Difference</v>
      </c>
      <c r="O26" s="129" t="str">
        <f>O20</f>
        <v>Budget</v>
      </c>
      <c r="P26" s="86" t="str">
        <f t="shared" ref="P26:Q26" si="39">P20</f>
        <v>Final Cost</v>
      </c>
      <c r="Q26" s="130" t="str">
        <f t="shared" si="39"/>
        <v>Difference</v>
      </c>
      <c r="R26" s="102"/>
      <c r="T26" s="1"/>
      <c r="U26" s="99"/>
    </row>
    <row r="27" spans="1:21" x14ac:dyDescent="0.25">
      <c r="A27" s="4" t="s">
        <v>26</v>
      </c>
      <c r="B27" s="115" t="s">
        <v>27</v>
      </c>
      <c r="C27" s="131">
        <v>0</v>
      </c>
      <c r="D27" s="11">
        <v>0</v>
      </c>
      <c r="E27" s="132">
        <f t="shared" ref="E27:E39" si="40">D27-C27</f>
        <v>0</v>
      </c>
      <c r="F27" s="131">
        <v>0</v>
      </c>
      <c r="G27" s="11">
        <v>0</v>
      </c>
      <c r="H27" s="132">
        <f t="shared" ref="H27:H39" si="41">G27-F27</f>
        <v>0</v>
      </c>
      <c r="I27" s="131">
        <v>0</v>
      </c>
      <c r="J27" s="11">
        <v>0</v>
      </c>
      <c r="K27" s="132">
        <f t="shared" ref="K27:K39" si="42">J27-I27</f>
        <v>0</v>
      </c>
      <c r="L27" s="131">
        <v>0</v>
      </c>
      <c r="M27" s="11">
        <v>0</v>
      </c>
      <c r="N27" s="132">
        <f t="shared" ref="N27:N39" si="43">M27-L27</f>
        <v>0</v>
      </c>
      <c r="O27" s="131">
        <f t="shared" ref="O27:O39" si="44">L27+I27+F27+C27</f>
        <v>0</v>
      </c>
      <c r="P27" s="11">
        <f t="shared" ref="P27:P39" si="45">M27+J27+G27+D27</f>
        <v>0</v>
      </c>
      <c r="Q27" s="132">
        <f t="shared" ref="Q27:Q39" si="46">P27-O27</f>
        <v>0</v>
      </c>
      <c r="R27" s="101" t="e">
        <f t="shared" si="7"/>
        <v>#DIV/0!</v>
      </c>
      <c r="T27" s="1"/>
      <c r="U27" s="99"/>
    </row>
    <row r="28" spans="1:21" x14ac:dyDescent="0.25">
      <c r="A28" s="4" t="s">
        <v>28</v>
      </c>
      <c r="B28" s="115" t="s">
        <v>29</v>
      </c>
      <c r="C28" s="131">
        <v>0</v>
      </c>
      <c r="D28" s="11">
        <v>0</v>
      </c>
      <c r="E28" s="132">
        <f t="shared" si="40"/>
        <v>0</v>
      </c>
      <c r="F28" s="131">
        <v>0</v>
      </c>
      <c r="G28" s="11">
        <v>0</v>
      </c>
      <c r="H28" s="132">
        <f t="shared" si="41"/>
        <v>0</v>
      </c>
      <c r="I28" s="131">
        <v>0</v>
      </c>
      <c r="J28" s="11">
        <v>0</v>
      </c>
      <c r="K28" s="132">
        <f t="shared" si="42"/>
        <v>0</v>
      </c>
      <c r="L28" s="131">
        <v>0</v>
      </c>
      <c r="M28" s="11">
        <v>0</v>
      </c>
      <c r="N28" s="132">
        <f t="shared" si="43"/>
        <v>0</v>
      </c>
      <c r="O28" s="131">
        <f t="shared" si="44"/>
        <v>0</v>
      </c>
      <c r="P28" s="11">
        <f t="shared" si="45"/>
        <v>0</v>
      </c>
      <c r="Q28" s="132">
        <f t="shared" si="46"/>
        <v>0</v>
      </c>
      <c r="R28" s="101" t="e">
        <f t="shared" si="7"/>
        <v>#DIV/0!</v>
      </c>
      <c r="T28" s="1"/>
      <c r="U28" s="99"/>
    </row>
    <row r="29" spans="1:21" x14ac:dyDescent="0.25">
      <c r="A29" s="4" t="s">
        <v>30</v>
      </c>
      <c r="B29" s="115" t="s">
        <v>31</v>
      </c>
      <c r="C29" s="131">
        <v>0</v>
      </c>
      <c r="D29" s="11">
        <v>0</v>
      </c>
      <c r="E29" s="132">
        <f t="shared" si="40"/>
        <v>0</v>
      </c>
      <c r="F29" s="131">
        <v>0</v>
      </c>
      <c r="G29" s="11">
        <v>0</v>
      </c>
      <c r="H29" s="132">
        <f t="shared" si="41"/>
        <v>0</v>
      </c>
      <c r="I29" s="131">
        <v>0</v>
      </c>
      <c r="J29" s="11">
        <v>0</v>
      </c>
      <c r="K29" s="132">
        <f t="shared" si="42"/>
        <v>0</v>
      </c>
      <c r="L29" s="131">
        <v>0</v>
      </c>
      <c r="M29" s="11">
        <v>0</v>
      </c>
      <c r="N29" s="132">
        <f t="shared" si="43"/>
        <v>0</v>
      </c>
      <c r="O29" s="131">
        <f t="shared" si="44"/>
        <v>0</v>
      </c>
      <c r="P29" s="11">
        <f t="shared" si="45"/>
        <v>0</v>
      </c>
      <c r="Q29" s="132">
        <f t="shared" si="46"/>
        <v>0</v>
      </c>
      <c r="R29" s="101" t="e">
        <f t="shared" si="7"/>
        <v>#DIV/0!</v>
      </c>
      <c r="T29" s="1"/>
      <c r="U29" s="99"/>
    </row>
    <row r="30" spans="1:21" x14ac:dyDescent="0.25">
      <c r="A30" s="4" t="s">
        <v>32</v>
      </c>
      <c r="B30" s="115" t="s">
        <v>33</v>
      </c>
      <c r="C30" s="131">
        <v>0</v>
      </c>
      <c r="D30" s="11">
        <v>0</v>
      </c>
      <c r="E30" s="132">
        <f t="shared" si="40"/>
        <v>0</v>
      </c>
      <c r="F30" s="131">
        <v>0</v>
      </c>
      <c r="G30" s="11">
        <v>0</v>
      </c>
      <c r="H30" s="132">
        <f t="shared" si="41"/>
        <v>0</v>
      </c>
      <c r="I30" s="131">
        <v>0</v>
      </c>
      <c r="J30" s="11">
        <v>0</v>
      </c>
      <c r="K30" s="132">
        <f t="shared" si="42"/>
        <v>0</v>
      </c>
      <c r="L30" s="131">
        <v>0</v>
      </c>
      <c r="M30" s="11">
        <v>0</v>
      </c>
      <c r="N30" s="132">
        <f t="shared" si="43"/>
        <v>0</v>
      </c>
      <c r="O30" s="131">
        <f t="shared" si="44"/>
        <v>0</v>
      </c>
      <c r="P30" s="11">
        <f t="shared" si="45"/>
        <v>0</v>
      </c>
      <c r="Q30" s="132">
        <f t="shared" si="46"/>
        <v>0</v>
      </c>
      <c r="R30" s="101" t="e">
        <f t="shared" si="7"/>
        <v>#DIV/0!</v>
      </c>
      <c r="T30" s="1"/>
      <c r="U30" s="99"/>
    </row>
    <row r="31" spans="1:21" x14ac:dyDescent="0.25">
      <c r="A31" s="4" t="s">
        <v>34</v>
      </c>
      <c r="B31" s="115" t="s">
        <v>37</v>
      </c>
      <c r="C31" s="131">
        <v>0</v>
      </c>
      <c r="D31" s="11">
        <v>0</v>
      </c>
      <c r="E31" s="132">
        <f t="shared" si="40"/>
        <v>0</v>
      </c>
      <c r="F31" s="131">
        <v>0</v>
      </c>
      <c r="G31" s="11">
        <v>0</v>
      </c>
      <c r="H31" s="132">
        <f t="shared" si="41"/>
        <v>0</v>
      </c>
      <c r="I31" s="131">
        <v>0</v>
      </c>
      <c r="J31" s="11">
        <v>0</v>
      </c>
      <c r="K31" s="132">
        <f t="shared" si="42"/>
        <v>0</v>
      </c>
      <c r="L31" s="131">
        <v>0</v>
      </c>
      <c r="M31" s="11">
        <v>0</v>
      </c>
      <c r="N31" s="132">
        <f t="shared" si="43"/>
        <v>0</v>
      </c>
      <c r="O31" s="131">
        <f t="shared" si="44"/>
        <v>0</v>
      </c>
      <c r="P31" s="11">
        <f t="shared" si="45"/>
        <v>0</v>
      </c>
      <c r="Q31" s="132">
        <f t="shared" si="46"/>
        <v>0</v>
      </c>
      <c r="R31" s="101" t="e">
        <f t="shared" si="7"/>
        <v>#DIV/0!</v>
      </c>
      <c r="T31" s="1"/>
      <c r="U31" s="99"/>
    </row>
    <row r="32" spans="1:21" x14ac:dyDescent="0.25">
      <c r="A32" s="4" t="s">
        <v>36</v>
      </c>
      <c r="B32" s="115" t="s">
        <v>584</v>
      </c>
      <c r="C32" s="131">
        <v>0</v>
      </c>
      <c r="D32" s="11">
        <v>0</v>
      </c>
      <c r="E32" s="132">
        <f t="shared" si="40"/>
        <v>0</v>
      </c>
      <c r="F32" s="131">
        <v>0</v>
      </c>
      <c r="G32" s="11">
        <v>0</v>
      </c>
      <c r="H32" s="132">
        <f t="shared" si="41"/>
        <v>0</v>
      </c>
      <c r="I32" s="131">
        <v>0</v>
      </c>
      <c r="J32" s="11">
        <v>0</v>
      </c>
      <c r="K32" s="132">
        <f t="shared" si="42"/>
        <v>0</v>
      </c>
      <c r="L32" s="131">
        <v>0</v>
      </c>
      <c r="M32" s="11">
        <v>0</v>
      </c>
      <c r="N32" s="132">
        <f t="shared" si="43"/>
        <v>0</v>
      </c>
      <c r="O32" s="131">
        <f t="shared" si="44"/>
        <v>0</v>
      </c>
      <c r="P32" s="11">
        <f t="shared" si="45"/>
        <v>0</v>
      </c>
      <c r="Q32" s="132">
        <f t="shared" si="46"/>
        <v>0</v>
      </c>
      <c r="R32" s="101" t="e">
        <f t="shared" si="7"/>
        <v>#DIV/0!</v>
      </c>
      <c r="T32" s="1"/>
      <c r="U32" s="99"/>
    </row>
    <row r="33" spans="1:21" x14ac:dyDescent="0.25">
      <c r="A33" s="4" t="s">
        <v>38</v>
      </c>
      <c r="B33" s="115" t="s">
        <v>40</v>
      </c>
      <c r="C33" s="131">
        <v>0</v>
      </c>
      <c r="D33" s="11">
        <v>0</v>
      </c>
      <c r="E33" s="132">
        <f t="shared" si="40"/>
        <v>0</v>
      </c>
      <c r="F33" s="131">
        <v>0</v>
      </c>
      <c r="G33" s="11">
        <v>0</v>
      </c>
      <c r="H33" s="132">
        <f t="shared" si="41"/>
        <v>0</v>
      </c>
      <c r="I33" s="131">
        <v>0</v>
      </c>
      <c r="J33" s="11">
        <v>0</v>
      </c>
      <c r="K33" s="132">
        <f t="shared" si="42"/>
        <v>0</v>
      </c>
      <c r="L33" s="131">
        <v>0</v>
      </c>
      <c r="M33" s="11">
        <v>0</v>
      </c>
      <c r="N33" s="132">
        <f t="shared" si="43"/>
        <v>0</v>
      </c>
      <c r="O33" s="131">
        <f t="shared" si="44"/>
        <v>0</v>
      </c>
      <c r="P33" s="11">
        <f t="shared" si="45"/>
        <v>0</v>
      </c>
      <c r="Q33" s="132">
        <f t="shared" si="46"/>
        <v>0</v>
      </c>
      <c r="R33" s="101" t="e">
        <f t="shared" si="7"/>
        <v>#DIV/0!</v>
      </c>
      <c r="T33" s="1"/>
      <c r="U33" s="99"/>
    </row>
    <row r="34" spans="1:21" x14ac:dyDescent="0.25">
      <c r="A34" s="4" t="s">
        <v>39</v>
      </c>
      <c r="B34" s="115" t="s">
        <v>42</v>
      </c>
      <c r="C34" s="131">
        <v>0</v>
      </c>
      <c r="D34" s="11">
        <v>0</v>
      </c>
      <c r="E34" s="132">
        <f t="shared" si="40"/>
        <v>0</v>
      </c>
      <c r="F34" s="131">
        <v>0</v>
      </c>
      <c r="G34" s="11">
        <v>0</v>
      </c>
      <c r="H34" s="132">
        <f t="shared" si="41"/>
        <v>0</v>
      </c>
      <c r="I34" s="131">
        <v>0</v>
      </c>
      <c r="J34" s="11">
        <v>0</v>
      </c>
      <c r="K34" s="132">
        <f t="shared" si="42"/>
        <v>0</v>
      </c>
      <c r="L34" s="131">
        <v>0</v>
      </c>
      <c r="M34" s="11">
        <v>0</v>
      </c>
      <c r="N34" s="132">
        <f t="shared" si="43"/>
        <v>0</v>
      </c>
      <c r="O34" s="131">
        <f t="shared" si="44"/>
        <v>0</v>
      </c>
      <c r="P34" s="11">
        <f t="shared" si="45"/>
        <v>0</v>
      </c>
      <c r="Q34" s="132">
        <f t="shared" si="46"/>
        <v>0</v>
      </c>
      <c r="R34" s="101" t="e">
        <f t="shared" si="7"/>
        <v>#DIV/0!</v>
      </c>
      <c r="T34" s="1"/>
      <c r="U34" s="99"/>
    </row>
    <row r="35" spans="1:21" x14ac:dyDescent="0.25">
      <c r="A35" s="4" t="s">
        <v>41</v>
      </c>
      <c r="B35" s="115" t="s">
        <v>44</v>
      </c>
      <c r="C35" s="131">
        <v>0</v>
      </c>
      <c r="D35" s="11">
        <v>0</v>
      </c>
      <c r="E35" s="132">
        <f t="shared" si="40"/>
        <v>0</v>
      </c>
      <c r="F35" s="131">
        <v>0</v>
      </c>
      <c r="G35" s="11">
        <v>0</v>
      </c>
      <c r="H35" s="132">
        <f t="shared" si="41"/>
        <v>0</v>
      </c>
      <c r="I35" s="131">
        <v>0</v>
      </c>
      <c r="J35" s="11">
        <v>0</v>
      </c>
      <c r="K35" s="132">
        <f t="shared" si="42"/>
        <v>0</v>
      </c>
      <c r="L35" s="131">
        <v>0</v>
      </c>
      <c r="M35" s="11">
        <v>0</v>
      </c>
      <c r="N35" s="132">
        <f t="shared" si="43"/>
        <v>0</v>
      </c>
      <c r="O35" s="131">
        <f t="shared" si="44"/>
        <v>0</v>
      </c>
      <c r="P35" s="11">
        <f t="shared" si="45"/>
        <v>0</v>
      </c>
      <c r="Q35" s="132">
        <f t="shared" si="46"/>
        <v>0</v>
      </c>
      <c r="R35" s="101" t="e">
        <f t="shared" si="7"/>
        <v>#DIV/0!</v>
      </c>
      <c r="T35" s="1"/>
      <c r="U35" s="99"/>
    </row>
    <row r="36" spans="1:21" x14ac:dyDescent="0.25">
      <c r="A36" s="4" t="s">
        <v>43</v>
      </c>
      <c r="B36" s="115" t="s">
        <v>46</v>
      </c>
      <c r="C36" s="131">
        <v>0</v>
      </c>
      <c r="D36" s="11">
        <v>0</v>
      </c>
      <c r="E36" s="132">
        <f t="shared" si="40"/>
        <v>0</v>
      </c>
      <c r="F36" s="131">
        <v>0</v>
      </c>
      <c r="G36" s="11">
        <v>0</v>
      </c>
      <c r="H36" s="132">
        <f t="shared" si="41"/>
        <v>0</v>
      </c>
      <c r="I36" s="131">
        <v>0</v>
      </c>
      <c r="J36" s="11">
        <v>0</v>
      </c>
      <c r="K36" s="132">
        <f t="shared" si="42"/>
        <v>0</v>
      </c>
      <c r="L36" s="131">
        <v>0</v>
      </c>
      <c r="M36" s="11">
        <v>0</v>
      </c>
      <c r="N36" s="132">
        <f t="shared" si="43"/>
        <v>0</v>
      </c>
      <c r="O36" s="131">
        <f t="shared" si="44"/>
        <v>0</v>
      </c>
      <c r="P36" s="11">
        <f t="shared" si="45"/>
        <v>0</v>
      </c>
      <c r="Q36" s="132">
        <f t="shared" si="46"/>
        <v>0</v>
      </c>
      <c r="R36" s="101" t="e">
        <f t="shared" si="7"/>
        <v>#DIV/0!</v>
      </c>
      <c r="T36" s="1"/>
      <c r="U36" s="99"/>
    </row>
    <row r="37" spans="1:21" x14ac:dyDescent="0.25">
      <c r="A37" s="4" t="s">
        <v>45</v>
      </c>
      <c r="B37" s="115" t="s">
        <v>48</v>
      </c>
      <c r="C37" s="131">
        <v>0</v>
      </c>
      <c r="D37" s="11">
        <v>0</v>
      </c>
      <c r="E37" s="132">
        <f t="shared" si="40"/>
        <v>0</v>
      </c>
      <c r="F37" s="131">
        <v>0</v>
      </c>
      <c r="G37" s="11">
        <v>0</v>
      </c>
      <c r="H37" s="132">
        <f t="shared" si="41"/>
        <v>0</v>
      </c>
      <c r="I37" s="131">
        <v>0</v>
      </c>
      <c r="J37" s="11">
        <v>0</v>
      </c>
      <c r="K37" s="132">
        <f t="shared" si="42"/>
        <v>0</v>
      </c>
      <c r="L37" s="131">
        <v>0</v>
      </c>
      <c r="M37" s="11">
        <v>0</v>
      </c>
      <c r="N37" s="132">
        <f t="shared" si="43"/>
        <v>0</v>
      </c>
      <c r="O37" s="131">
        <f t="shared" si="44"/>
        <v>0</v>
      </c>
      <c r="P37" s="11">
        <f t="shared" si="45"/>
        <v>0</v>
      </c>
      <c r="Q37" s="132">
        <f t="shared" si="46"/>
        <v>0</v>
      </c>
      <c r="R37" s="101" t="e">
        <f t="shared" si="7"/>
        <v>#DIV/0!</v>
      </c>
      <c r="T37" s="1"/>
      <c r="U37" s="99"/>
    </row>
    <row r="38" spans="1:21" x14ac:dyDescent="0.25">
      <c r="A38" s="4" t="s">
        <v>47</v>
      </c>
      <c r="B38" s="115" t="s">
        <v>35</v>
      </c>
      <c r="C38" s="131">
        <v>0</v>
      </c>
      <c r="D38" s="11">
        <v>0</v>
      </c>
      <c r="E38" s="132">
        <f t="shared" si="40"/>
        <v>0</v>
      </c>
      <c r="F38" s="131">
        <v>0</v>
      </c>
      <c r="G38" s="11">
        <v>0</v>
      </c>
      <c r="H38" s="132">
        <f t="shared" si="41"/>
        <v>0</v>
      </c>
      <c r="I38" s="131">
        <v>0</v>
      </c>
      <c r="J38" s="11">
        <v>0</v>
      </c>
      <c r="K38" s="132">
        <f t="shared" si="42"/>
        <v>0</v>
      </c>
      <c r="L38" s="131">
        <v>0</v>
      </c>
      <c r="M38" s="11">
        <v>0</v>
      </c>
      <c r="N38" s="132">
        <f t="shared" si="43"/>
        <v>0</v>
      </c>
      <c r="O38" s="131">
        <f t="shared" si="44"/>
        <v>0</v>
      </c>
      <c r="P38" s="11">
        <f t="shared" si="45"/>
        <v>0</v>
      </c>
      <c r="Q38" s="132">
        <f t="shared" si="46"/>
        <v>0</v>
      </c>
      <c r="R38" s="101" t="e">
        <f t="shared" si="7"/>
        <v>#DIV/0!</v>
      </c>
      <c r="T38" s="1"/>
      <c r="U38" s="99"/>
    </row>
    <row r="39" spans="1:21" x14ac:dyDescent="0.25">
      <c r="A39" s="4" t="s">
        <v>49</v>
      </c>
      <c r="B39" s="115" t="s">
        <v>121</v>
      </c>
      <c r="C39" s="131">
        <v>0</v>
      </c>
      <c r="D39" s="11">
        <v>0</v>
      </c>
      <c r="E39" s="132">
        <f t="shared" si="40"/>
        <v>0</v>
      </c>
      <c r="F39" s="131">
        <v>0</v>
      </c>
      <c r="G39" s="11">
        <v>0</v>
      </c>
      <c r="H39" s="132">
        <f t="shared" si="41"/>
        <v>0</v>
      </c>
      <c r="I39" s="131">
        <v>0</v>
      </c>
      <c r="J39" s="11">
        <v>0</v>
      </c>
      <c r="K39" s="132">
        <f t="shared" si="42"/>
        <v>0</v>
      </c>
      <c r="L39" s="131">
        <v>0</v>
      </c>
      <c r="M39" s="11">
        <v>0</v>
      </c>
      <c r="N39" s="132">
        <f t="shared" si="43"/>
        <v>0</v>
      </c>
      <c r="O39" s="131">
        <f t="shared" si="44"/>
        <v>0</v>
      </c>
      <c r="P39" s="11">
        <f t="shared" si="45"/>
        <v>0</v>
      </c>
      <c r="Q39" s="132">
        <f t="shared" si="46"/>
        <v>0</v>
      </c>
      <c r="R39" s="101" t="e">
        <f t="shared" si="7"/>
        <v>#DIV/0!</v>
      </c>
      <c r="T39" s="1"/>
      <c r="U39" s="99"/>
    </row>
    <row r="40" spans="1:21" x14ac:dyDescent="0.25">
      <c r="A40" s="5"/>
      <c r="B40" s="116" t="s">
        <v>547</v>
      </c>
      <c r="C40" s="127">
        <f t="shared" ref="C40:Q40" si="47">SUM(C27:C39)</f>
        <v>0</v>
      </c>
      <c r="D40" s="10">
        <f t="shared" si="47"/>
        <v>0</v>
      </c>
      <c r="E40" s="128">
        <f t="shared" si="47"/>
        <v>0</v>
      </c>
      <c r="F40" s="127">
        <f t="shared" si="47"/>
        <v>0</v>
      </c>
      <c r="G40" s="10">
        <f t="shared" si="47"/>
        <v>0</v>
      </c>
      <c r="H40" s="128">
        <f t="shared" si="47"/>
        <v>0</v>
      </c>
      <c r="I40" s="127">
        <f t="shared" si="47"/>
        <v>0</v>
      </c>
      <c r="J40" s="10">
        <f t="shared" si="47"/>
        <v>0</v>
      </c>
      <c r="K40" s="128">
        <f t="shared" si="47"/>
        <v>0</v>
      </c>
      <c r="L40" s="127">
        <f t="shared" si="47"/>
        <v>0</v>
      </c>
      <c r="M40" s="10">
        <f t="shared" si="47"/>
        <v>0</v>
      </c>
      <c r="N40" s="128">
        <f t="shared" si="47"/>
        <v>0</v>
      </c>
      <c r="O40" s="127">
        <f t="shared" si="47"/>
        <v>0</v>
      </c>
      <c r="P40" s="10">
        <f t="shared" si="47"/>
        <v>0</v>
      </c>
      <c r="Q40" s="128">
        <f t="shared" si="47"/>
        <v>0</v>
      </c>
      <c r="R40" s="103" t="e">
        <f t="shared" si="7"/>
        <v>#DIV/0!</v>
      </c>
      <c r="S40" s="3">
        <f>SUM(E40:Q40)</f>
        <v>0</v>
      </c>
      <c r="T40" s="1"/>
      <c r="U40" s="99"/>
    </row>
    <row r="41" spans="1:21" s="2" customFormat="1" x14ac:dyDescent="0.25">
      <c r="A41" s="84">
        <v>5</v>
      </c>
      <c r="B41" s="114" t="s">
        <v>67</v>
      </c>
      <c r="C41" s="129" t="str">
        <f>C26</f>
        <v>Budget</v>
      </c>
      <c r="D41" s="86" t="str">
        <f t="shared" ref="D41:E41" si="48">D26</f>
        <v>Final Cost</v>
      </c>
      <c r="E41" s="130" t="str">
        <f t="shared" si="48"/>
        <v>Difference</v>
      </c>
      <c r="F41" s="129" t="str">
        <f>F26</f>
        <v>Budget</v>
      </c>
      <c r="G41" s="86" t="str">
        <f t="shared" ref="G41:H41" si="49">G26</f>
        <v>Final Cost</v>
      </c>
      <c r="H41" s="130" t="str">
        <f t="shared" si="49"/>
        <v>Difference</v>
      </c>
      <c r="I41" s="129" t="str">
        <f>I26</f>
        <v>Budget</v>
      </c>
      <c r="J41" s="86" t="str">
        <f t="shared" ref="J41:K41" si="50">J26</f>
        <v>Final Cost</v>
      </c>
      <c r="K41" s="130" t="str">
        <f t="shared" si="50"/>
        <v>Difference</v>
      </c>
      <c r="L41" s="129" t="str">
        <f>L26</f>
        <v>Budget</v>
      </c>
      <c r="M41" s="86" t="str">
        <f t="shared" ref="M41:N41" si="51">M26</f>
        <v>Final Cost</v>
      </c>
      <c r="N41" s="130" t="str">
        <f t="shared" si="51"/>
        <v>Difference</v>
      </c>
      <c r="O41" s="129" t="str">
        <f>O26</f>
        <v>Budget</v>
      </c>
      <c r="P41" s="86" t="str">
        <f t="shared" ref="P41:Q41" si="52">P26</f>
        <v>Final Cost</v>
      </c>
      <c r="Q41" s="130" t="str">
        <f t="shared" si="52"/>
        <v>Difference</v>
      </c>
      <c r="R41" s="102"/>
      <c r="S41" s="42"/>
      <c r="T41" s="1"/>
      <c r="U41" s="99"/>
    </row>
    <row r="42" spans="1:21" x14ac:dyDescent="0.25">
      <c r="A42" s="4" t="s">
        <v>51</v>
      </c>
      <c r="B42" s="115" t="s">
        <v>69</v>
      </c>
      <c r="C42" s="131">
        <v>0</v>
      </c>
      <c r="D42" s="11">
        <v>0</v>
      </c>
      <c r="E42" s="132">
        <f t="shared" ref="E42:E48" si="53">D42-C42</f>
        <v>0</v>
      </c>
      <c r="F42" s="131">
        <v>0</v>
      </c>
      <c r="G42" s="11">
        <v>0</v>
      </c>
      <c r="H42" s="132">
        <f t="shared" ref="H42:H48" si="54">G42-F42</f>
        <v>0</v>
      </c>
      <c r="I42" s="131">
        <v>0</v>
      </c>
      <c r="J42" s="11">
        <v>0</v>
      </c>
      <c r="K42" s="132">
        <f t="shared" ref="K42:K48" si="55">J42-I42</f>
        <v>0</v>
      </c>
      <c r="L42" s="131">
        <v>0</v>
      </c>
      <c r="M42" s="11">
        <v>0</v>
      </c>
      <c r="N42" s="132">
        <f t="shared" ref="N42:N48" si="56">M42-L42</f>
        <v>0</v>
      </c>
      <c r="O42" s="131">
        <f t="shared" ref="O42:O48" si="57">L42+I42+F42+C42</f>
        <v>0</v>
      </c>
      <c r="P42" s="11">
        <f t="shared" ref="P42:P48" si="58">M42+J42+G42+D42</f>
        <v>0</v>
      </c>
      <c r="Q42" s="132">
        <f t="shared" ref="Q42:Q48" si="59">P42-O42</f>
        <v>0</v>
      </c>
      <c r="R42" s="101" t="e">
        <f t="shared" si="7"/>
        <v>#DIV/0!</v>
      </c>
      <c r="S42" s="3"/>
      <c r="T42" s="1"/>
      <c r="U42" s="99"/>
    </row>
    <row r="43" spans="1:21" x14ac:dyDescent="0.25">
      <c r="A43" s="4" t="s">
        <v>53</v>
      </c>
      <c r="B43" s="115" t="s">
        <v>71</v>
      </c>
      <c r="C43" s="131">
        <v>0</v>
      </c>
      <c r="D43" s="11">
        <v>0</v>
      </c>
      <c r="E43" s="132">
        <f t="shared" si="53"/>
        <v>0</v>
      </c>
      <c r="F43" s="131">
        <v>0</v>
      </c>
      <c r="G43" s="11">
        <v>0</v>
      </c>
      <c r="H43" s="132">
        <f t="shared" si="54"/>
        <v>0</v>
      </c>
      <c r="I43" s="131">
        <v>0</v>
      </c>
      <c r="J43" s="11">
        <v>0</v>
      </c>
      <c r="K43" s="132">
        <f t="shared" si="55"/>
        <v>0</v>
      </c>
      <c r="L43" s="131">
        <v>0</v>
      </c>
      <c r="M43" s="11">
        <v>0</v>
      </c>
      <c r="N43" s="132">
        <f t="shared" si="56"/>
        <v>0</v>
      </c>
      <c r="O43" s="131">
        <f t="shared" si="57"/>
        <v>0</v>
      </c>
      <c r="P43" s="11">
        <f t="shared" si="58"/>
        <v>0</v>
      </c>
      <c r="Q43" s="132">
        <f t="shared" si="59"/>
        <v>0</v>
      </c>
      <c r="R43" s="101" t="e">
        <f t="shared" si="7"/>
        <v>#DIV/0!</v>
      </c>
      <c r="S43" s="3"/>
      <c r="T43" s="1"/>
      <c r="U43" s="99"/>
    </row>
    <row r="44" spans="1:21" x14ac:dyDescent="0.25">
      <c r="A44" s="4" t="s">
        <v>54</v>
      </c>
      <c r="B44" s="115" t="s">
        <v>73</v>
      </c>
      <c r="C44" s="131">
        <v>0</v>
      </c>
      <c r="D44" s="11">
        <v>0</v>
      </c>
      <c r="E44" s="132">
        <f t="shared" si="53"/>
        <v>0</v>
      </c>
      <c r="F44" s="131">
        <v>0</v>
      </c>
      <c r="G44" s="11">
        <v>0</v>
      </c>
      <c r="H44" s="132">
        <f t="shared" si="54"/>
        <v>0</v>
      </c>
      <c r="I44" s="131">
        <v>0</v>
      </c>
      <c r="J44" s="11">
        <v>0</v>
      </c>
      <c r="K44" s="132">
        <f t="shared" si="55"/>
        <v>0</v>
      </c>
      <c r="L44" s="131">
        <v>0</v>
      </c>
      <c r="M44" s="11">
        <v>0</v>
      </c>
      <c r="N44" s="132">
        <f t="shared" si="56"/>
        <v>0</v>
      </c>
      <c r="O44" s="131">
        <f t="shared" si="57"/>
        <v>0</v>
      </c>
      <c r="P44" s="11">
        <f t="shared" si="58"/>
        <v>0</v>
      </c>
      <c r="Q44" s="132">
        <f t="shared" si="59"/>
        <v>0</v>
      </c>
      <c r="R44" s="101" t="e">
        <f t="shared" si="7"/>
        <v>#DIV/0!</v>
      </c>
      <c r="S44" s="3"/>
      <c r="T44" s="1"/>
      <c r="U44" s="99"/>
    </row>
    <row r="45" spans="1:21" x14ac:dyDescent="0.25">
      <c r="A45" s="4" t="s">
        <v>55</v>
      </c>
      <c r="B45" s="115" t="s">
        <v>98</v>
      </c>
      <c r="C45" s="131">
        <v>0</v>
      </c>
      <c r="D45" s="11">
        <v>0</v>
      </c>
      <c r="E45" s="132">
        <f t="shared" si="53"/>
        <v>0</v>
      </c>
      <c r="F45" s="131">
        <v>0</v>
      </c>
      <c r="G45" s="11">
        <v>0</v>
      </c>
      <c r="H45" s="132">
        <f t="shared" si="54"/>
        <v>0</v>
      </c>
      <c r="I45" s="131">
        <v>0</v>
      </c>
      <c r="J45" s="11">
        <v>0</v>
      </c>
      <c r="K45" s="132">
        <f t="shared" si="55"/>
        <v>0</v>
      </c>
      <c r="L45" s="131">
        <v>0</v>
      </c>
      <c r="M45" s="11">
        <v>0</v>
      </c>
      <c r="N45" s="132">
        <f t="shared" si="56"/>
        <v>0</v>
      </c>
      <c r="O45" s="131">
        <f t="shared" si="57"/>
        <v>0</v>
      </c>
      <c r="P45" s="11">
        <f t="shared" si="58"/>
        <v>0</v>
      </c>
      <c r="Q45" s="132">
        <f t="shared" si="59"/>
        <v>0</v>
      </c>
      <c r="R45" s="101" t="e">
        <f t="shared" si="7"/>
        <v>#DIV/0!</v>
      </c>
      <c r="S45" s="3"/>
      <c r="T45" s="1"/>
      <c r="U45" s="99"/>
    </row>
    <row r="46" spans="1:21" x14ac:dyDescent="0.25">
      <c r="A46" s="4" t="s">
        <v>56</v>
      </c>
      <c r="B46" s="115" t="s">
        <v>76</v>
      </c>
      <c r="C46" s="131">
        <v>0</v>
      </c>
      <c r="D46" s="11">
        <v>0</v>
      </c>
      <c r="E46" s="132">
        <f t="shared" si="53"/>
        <v>0</v>
      </c>
      <c r="F46" s="131">
        <v>0</v>
      </c>
      <c r="G46" s="11">
        <v>0</v>
      </c>
      <c r="H46" s="132">
        <f t="shared" si="54"/>
        <v>0</v>
      </c>
      <c r="I46" s="131">
        <v>0</v>
      </c>
      <c r="J46" s="11">
        <v>0</v>
      </c>
      <c r="K46" s="132">
        <f t="shared" si="55"/>
        <v>0</v>
      </c>
      <c r="L46" s="131">
        <v>0</v>
      </c>
      <c r="M46" s="11">
        <v>0</v>
      </c>
      <c r="N46" s="132">
        <f t="shared" si="56"/>
        <v>0</v>
      </c>
      <c r="O46" s="131">
        <f t="shared" si="57"/>
        <v>0</v>
      </c>
      <c r="P46" s="11">
        <f t="shared" si="58"/>
        <v>0</v>
      </c>
      <c r="Q46" s="132">
        <f t="shared" si="59"/>
        <v>0</v>
      </c>
      <c r="R46" s="101" t="e">
        <f t="shared" si="7"/>
        <v>#DIV/0!</v>
      </c>
      <c r="S46" s="3"/>
      <c r="T46" s="1"/>
      <c r="U46" s="99"/>
    </row>
    <row r="47" spans="1:21" x14ac:dyDescent="0.25">
      <c r="A47" s="4" t="s">
        <v>58</v>
      </c>
      <c r="B47" s="115" t="s">
        <v>78</v>
      </c>
      <c r="C47" s="131">
        <v>0</v>
      </c>
      <c r="D47" s="11">
        <v>0</v>
      </c>
      <c r="E47" s="132">
        <f t="shared" si="53"/>
        <v>0</v>
      </c>
      <c r="F47" s="131">
        <v>0</v>
      </c>
      <c r="G47" s="11">
        <v>0</v>
      </c>
      <c r="H47" s="132">
        <f t="shared" si="54"/>
        <v>0</v>
      </c>
      <c r="I47" s="131">
        <v>0</v>
      </c>
      <c r="J47" s="11">
        <v>0</v>
      </c>
      <c r="K47" s="132">
        <f t="shared" si="55"/>
        <v>0</v>
      </c>
      <c r="L47" s="131">
        <v>0</v>
      </c>
      <c r="M47" s="11">
        <v>0</v>
      </c>
      <c r="N47" s="132">
        <f t="shared" si="56"/>
        <v>0</v>
      </c>
      <c r="O47" s="131">
        <f t="shared" si="57"/>
        <v>0</v>
      </c>
      <c r="P47" s="11">
        <f t="shared" si="58"/>
        <v>0</v>
      </c>
      <c r="Q47" s="132">
        <f t="shared" si="59"/>
        <v>0</v>
      </c>
      <c r="R47" s="101" t="e">
        <f t="shared" si="7"/>
        <v>#DIV/0!</v>
      </c>
      <c r="S47" s="3"/>
      <c r="T47" s="1"/>
      <c r="U47" s="99"/>
    </row>
    <row r="48" spans="1:21" x14ac:dyDescent="0.25">
      <c r="A48" s="4" t="s">
        <v>99</v>
      </c>
      <c r="B48" s="115" t="s">
        <v>122</v>
      </c>
      <c r="C48" s="131">
        <v>0</v>
      </c>
      <c r="D48" s="11">
        <v>0</v>
      </c>
      <c r="E48" s="132">
        <f t="shared" si="53"/>
        <v>0</v>
      </c>
      <c r="F48" s="131">
        <v>0</v>
      </c>
      <c r="G48" s="11">
        <v>0</v>
      </c>
      <c r="H48" s="132">
        <f t="shared" si="54"/>
        <v>0</v>
      </c>
      <c r="I48" s="131">
        <v>0</v>
      </c>
      <c r="J48" s="11">
        <v>0</v>
      </c>
      <c r="K48" s="132">
        <f t="shared" si="55"/>
        <v>0</v>
      </c>
      <c r="L48" s="131">
        <v>0</v>
      </c>
      <c r="M48" s="11">
        <v>0</v>
      </c>
      <c r="N48" s="132">
        <f t="shared" si="56"/>
        <v>0</v>
      </c>
      <c r="O48" s="131">
        <f t="shared" si="57"/>
        <v>0</v>
      </c>
      <c r="P48" s="11">
        <f t="shared" si="58"/>
        <v>0</v>
      </c>
      <c r="Q48" s="132">
        <f t="shared" si="59"/>
        <v>0</v>
      </c>
      <c r="R48" s="101" t="e">
        <f t="shared" si="7"/>
        <v>#DIV/0!</v>
      </c>
      <c r="S48" s="3"/>
      <c r="T48" s="1"/>
      <c r="U48" s="99"/>
    </row>
    <row r="49" spans="1:21" x14ac:dyDescent="0.25">
      <c r="A49" s="5"/>
      <c r="B49" s="116" t="s">
        <v>547</v>
      </c>
      <c r="C49" s="127">
        <f t="shared" ref="C49:Q49" si="60">SUM(C42:C48)</f>
        <v>0</v>
      </c>
      <c r="D49" s="10">
        <f t="shared" si="60"/>
        <v>0</v>
      </c>
      <c r="E49" s="128">
        <f t="shared" si="60"/>
        <v>0</v>
      </c>
      <c r="F49" s="127">
        <f t="shared" si="60"/>
        <v>0</v>
      </c>
      <c r="G49" s="10">
        <f t="shared" si="60"/>
        <v>0</v>
      </c>
      <c r="H49" s="128">
        <f t="shared" si="60"/>
        <v>0</v>
      </c>
      <c r="I49" s="127">
        <f t="shared" si="60"/>
        <v>0</v>
      </c>
      <c r="J49" s="10">
        <f t="shared" si="60"/>
        <v>0</v>
      </c>
      <c r="K49" s="128">
        <f t="shared" si="60"/>
        <v>0</v>
      </c>
      <c r="L49" s="127">
        <f t="shared" si="60"/>
        <v>0</v>
      </c>
      <c r="M49" s="10">
        <f t="shared" si="60"/>
        <v>0</v>
      </c>
      <c r="N49" s="128">
        <f t="shared" si="60"/>
        <v>0</v>
      </c>
      <c r="O49" s="127">
        <f t="shared" si="60"/>
        <v>0</v>
      </c>
      <c r="P49" s="10">
        <f t="shared" si="60"/>
        <v>0</v>
      </c>
      <c r="Q49" s="128">
        <f t="shared" si="60"/>
        <v>0</v>
      </c>
      <c r="R49" s="103" t="e">
        <f t="shared" si="7"/>
        <v>#DIV/0!</v>
      </c>
      <c r="S49" s="3"/>
      <c r="T49" s="1"/>
      <c r="U49" s="99"/>
    </row>
    <row r="50" spans="1:21" s="2" customFormat="1" x14ac:dyDescent="0.25">
      <c r="A50" s="84">
        <v>6</v>
      </c>
      <c r="B50" s="114" t="s">
        <v>50</v>
      </c>
      <c r="C50" s="129" t="str">
        <f>C41</f>
        <v>Budget</v>
      </c>
      <c r="D50" s="86" t="str">
        <f t="shared" ref="D50:E50" si="61">D41</f>
        <v>Final Cost</v>
      </c>
      <c r="E50" s="130" t="str">
        <f t="shared" si="61"/>
        <v>Difference</v>
      </c>
      <c r="F50" s="129" t="str">
        <f>F41</f>
        <v>Budget</v>
      </c>
      <c r="G50" s="86" t="str">
        <f t="shared" ref="G50:H50" si="62">G41</f>
        <v>Final Cost</v>
      </c>
      <c r="H50" s="130" t="str">
        <f t="shared" si="62"/>
        <v>Difference</v>
      </c>
      <c r="I50" s="129" t="str">
        <f>I41</f>
        <v>Budget</v>
      </c>
      <c r="J50" s="86" t="str">
        <f t="shared" ref="J50:K50" si="63">J41</f>
        <v>Final Cost</v>
      </c>
      <c r="K50" s="130" t="str">
        <f t="shared" si="63"/>
        <v>Difference</v>
      </c>
      <c r="L50" s="129" t="str">
        <f>L41</f>
        <v>Budget</v>
      </c>
      <c r="M50" s="86" t="str">
        <f t="shared" ref="M50:N50" si="64">M41</f>
        <v>Final Cost</v>
      </c>
      <c r="N50" s="130" t="str">
        <f t="shared" si="64"/>
        <v>Difference</v>
      </c>
      <c r="O50" s="129" t="str">
        <f>O41</f>
        <v>Budget</v>
      </c>
      <c r="P50" s="86" t="str">
        <f t="shared" ref="P50:Q50" si="65">P41</f>
        <v>Final Cost</v>
      </c>
      <c r="Q50" s="130" t="str">
        <f t="shared" si="65"/>
        <v>Difference</v>
      </c>
      <c r="R50" s="102"/>
      <c r="T50" s="1"/>
      <c r="U50" s="99"/>
    </row>
    <row r="51" spans="1:21" x14ac:dyDescent="0.25">
      <c r="A51" s="4" t="s">
        <v>60</v>
      </c>
      <c r="B51" s="115" t="s">
        <v>566</v>
      </c>
      <c r="C51" s="131">
        <v>0</v>
      </c>
      <c r="D51" s="11">
        <v>0</v>
      </c>
      <c r="E51" s="132">
        <f t="shared" ref="E51:E59" si="66">D51-C51</f>
        <v>0</v>
      </c>
      <c r="F51" s="131">
        <v>0</v>
      </c>
      <c r="G51" s="11">
        <v>0</v>
      </c>
      <c r="H51" s="132">
        <f t="shared" ref="H51:H59" si="67">G51-F51</f>
        <v>0</v>
      </c>
      <c r="I51" s="131">
        <v>0</v>
      </c>
      <c r="J51" s="11">
        <v>0</v>
      </c>
      <c r="K51" s="132">
        <f t="shared" ref="K51:K59" si="68">J51-I51</f>
        <v>0</v>
      </c>
      <c r="L51" s="131">
        <v>0</v>
      </c>
      <c r="M51" s="11">
        <v>0</v>
      </c>
      <c r="N51" s="132">
        <f t="shared" ref="N51:N59" si="69">M51-L51</f>
        <v>0</v>
      </c>
      <c r="O51" s="131">
        <f t="shared" ref="O51:O59" si="70">L51+I51+F51+C51</f>
        <v>0</v>
      </c>
      <c r="P51" s="11">
        <f t="shared" ref="P51:P59" si="71">M51+J51+G51+D51</f>
        <v>0</v>
      </c>
      <c r="Q51" s="132">
        <f t="shared" ref="Q51:Q59" si="72">P51-O51</f>
        <v>0</v>
      </c>
      <c r="R51" s="101" t="e">
        <f t="shared" si="7"/>
        <v>#DIV/0!</v>
      </c>
      <c r="T51" s="1"/>
      <c r="U51" s="99"/>
    </row>
    <row r="52" spans="1:21" x14ac:dyDescent="0.25">
      <c r="A52" s="4" t="s">
        <v>61</v>
      </c>
      <c r="B52" s="115" t="s">
        <v>101</v>
      </c>
      <c r="C52" s="131">
        <v>0</v>
      </c>
      <c r="D52" s="11">
        <v>0</v>
      </c>
      <c r="E52" s="132">
        <f t="shared" si="66"/>
        <v>0</v>
      </c>
      <c r="F52" s="131">
        <v>0</v>
      </c>
      <c r="G52" s="11">
        <v>0</v>
      </c>
      <c r="H52" s="132">
        <f t="shared" si="67"/>
        <v>0</v>
      </c>
      <c r="I52" s="131">
        <v>0</v>
      </c>
      <c r="J52" s="11">
        <v>0</v>
      </c>
      <c r="K52" s="132">
        <f t="shared" si="68"/>
        <v>0</v>
      </c>
      <c r="L52" s="131">
        <v>0</v>
      </c>
      <c r="M52" s="11">
        <v>0</v>
      </c>
      <c r="N52" s="132">
        <f t="shared" si="69"/>
        <v>0</v>
      </c>
      <c r="O52" s="131">
        <f t="shared" si="70"/>
        <v>0</v>
      </c>
      <c r="P52" s="11">
        <f t="shared" si="71"/>
        <v>0</v>
      </c>
      <c r="Q52" s="132">
        <f t="shared" si="72"/>
        <v>0</v>
      </c>
      <c r="R52" s="101" t="e">
        <f t="shared" si="7"/>
        <v>#DIV/0!</v>
      </c>
      <c r="T52" s="1"/>
      <c r="U52" s="99"/>
    </row>
    <row r="53" spans="1:21" x14ac:dyDescent="0.25">
      <c r="A53" s="4" t="s">
        <v>63</v>
      </c>
      <c r="B53" s="115" t="s">
        <v>10</v>
      </c>
      <c r="C53" s="131">
        <v>0</v>
      </c>
      <c r="D53" s="11">
        <v>0</v>
      </c>
      <c r="E53" s="132">
        <f t="shared" si="66"/>
        <v>0</v>
      </c>
      <c r="F53" s="131">
        <v>0</v>
      </c>
      <c r="G53" s="11">
        <v>0</v>
      </c>
      <c r="H53" s="132">
        <f t="shared" si="67"/>
        <v>0</v>
      </c>
      <c r="I53" s="131">
        <v>0</v>
      </c>
      <c r="J53" s="11">
        <v>0</v>
      </c>
      <c r="K53" s="132">
        <f t="shared" si="68"/>
        <v>0</v>
      </c>
      <c r="L53" s="131">
        <v>0</v>
      </c>
      <c r="M53" s="11">
        <v>0</v>
      </c>
      <c r="N53" s="132">
        <f t="shared" si="69"/>
        <v>0</v>
      </c>
      <c r="O53" s="131">
        <f t="shared" si="70"/>
        <v>0</v>
      </c>
      <c r="P53" s="11">
        <f t="shared" si="71"/>
        <v>0</v>
      </c>
      <c r="Q53" s="132">
        <f t="shared" si="72"/>
        <v>0</v>
      </c>
      <c r="R53" s="101" t="e">
        <f t="shared" si="7"/>
        <v>#DIV/0!</v>
      </c>
      <c r="T53" s="1"/>
      <c r="U53" s="99"/>
    </row>
    <row r="54" spans="1:21" x14ac:dyDescent="0.25">
      <c r="A54" s="4" t="s">
        <v>64</v>
      </c>
      <c r="B54" s="115" t="s">
        <v>470</v>
      </c>
      <c r="C54" s="131">
        <v>0</v>
      </c>
      <c r="D54" s="11">
        <v>0</v>
      </c>
      <c r="E54" s="132">
        <f t="shared" si="66"/>
        <v>0</v>
      </c>
      <c r="F54" s="131">
        <v>0</v>
      </c>
      <c r="G54" s="11">
        <v>0</v>
      </c>
      <c r="H54" s="132">
        <f t="shared" si="67"/>
        <v>0</v>
      </c>
      <c r="I54" s="131">
        <v>0</v>
      </c>
      <c r="J54" s="11">
        <v>0</v>
      </c>
      <c r="K54" s="132">
        <f t="shared" si="68"/>
        <v>0</v>
      </c>
      <c r="L54" s="131">
        <v>0</v>
      </c>
      <c r="M54" s="11">
        <v>0</v>
      </c>
      <c r="N54" s="132">
        <f t="shared" si="69"/>
        <v>0</v>
      </c>
      <c r="O54" s="131">
        <f t="shared" si="70"/>
        <v>0</v>
      </c>
      <c r="P54" s="11">
        <f t="shared" si="71"/>
        <v>0</v>
      </c>
      <c r="Q54" s="132">
        <f t="shared" si="72"/>
        <v>0</v>
      </c>
      <c r="R54" s="101" t="e">
        <f t="shared" si="7"/>
        <v>#DIV/0!</v>
      </c>
      <c r="T54" s="1"/>
      <c r="U54" s="99"/>
    </row>
    <row r="55" spans="1:21" x14ac:dyDescent="0.25">
      <c r="A55" s="4" t="s">
        <v>65</v>
      </c>
      <c r="B55" s="115" t="s">
        <v>52</v>
      </c>
      <c r="C55" s="131">
        <v>0</v>
      </c>
      <c r="D55" s="11">
        <v>0</v>
      </c>
      <c r="E55" s="132">
        <f t="shared" si="66"/>
        <v>0</v>
      </c>
      <c r="F55" s="131">
        <v>0</v>
      </c>
      <c r="G55" s="11">
        <v>0</v>
      </c>
      <c r="H55" s="132">
        <f t="shared" si="67"/>
        <v>0</v>
      </c>
      <c r="I55" s="131">
        <v>0</v>
      </c>
      <c r="J55" s="11">
        <v>0</v>
      </c>
      <c r="K55" s="132">
        <f t="shared" si="68"/>
        <v>0</v>
      </c>
      <c r="L55" s="131">
        <v>0</v>
      </c>
      <c r="M55" s="11">
        <v>0</v>
      </c>
      <c r="N55" s="132">
        <f t="shared" si="69"/>
        <v>0</v>
      </c>
      <c r="O55" s="131">
        <f t="shared" si="70"/>
        <v>0</v>
      </c>
      <c r="P55" s="11">
        <f t="shared" si="71"/>
        <v>0</v>
      </c>
      <c r="Q55" s="132">
        <f t="shared" si="72"/>
        <v>0</v>
      </c>
      <c r="R55" s="101" t="e">
        <f t="shared" si="7"/>
        <v>#DIV/0!</v>
      </c>
      <c r="T55" s="1"/>
      <c r="U55" s="99"/>
    </row>
    <row r="56" spans="1:21" x14ac:dyDescent="0.25">
      <c r="A56" s="4" t="s">
        <v>66</v>
      </c>
      <c r="B56" s="115" t="s">
        <v>105</v>
      </c>
      <c r="C56" s="131">
        <v>0</v>
      </c>
      <c r="D56" s="11">
        <v>0</v>
      </c>
      <c r="E56" s="132">
        <f t="shared" si="66"/>
        <v>0</v>
      </c>
      <c r="F56" s="131">
        <v>0</v>
      </c>
      <c r="G56" s="11">
        <v>0</v>
      </c>
      <c r="H56" s="132">
        <f t="shared" si="67"/>
        <v>0</v>
      </c>
      <c r="I56" s="131">
        <v>0</v>
      </c>
      <c r="J56" s="11">
        <v>0</v>
      </c>
      <c r="K56" s="132">
        <f t="shared" si="68"/>
        <v>0</v>
      </c>
      <c r="L56" s="131">
        <v>0</v>
      </c>
      <c r="M56" s="11">
        <v>0</v>
      </c>
      <c r="N56" s="132">
        <f t="shared" si="69"/>
        <v>0</v>
      </c>
      <c r="O56" s="131">
        <f t="shared" si="70"/>
        <v>0</v>
      </c>
      <c r="P56" s="11">
        <f t="shared" si="71"/>
        <v>0</v>
      </c>
      <c r="Q56" s="132">
        <f t="shared" si="72"/>
        <v>0</v>
      </c>
      <c r="R56" s="101" t="e">
        <f t="shared" si="7"/>
        <v>#DIV/0!</v>
      </c>
      <c r="T56" s="1"/>
      <c r="U56" s="99"/>
    </row>
    <row r="57" spans="1:21" x14ac:dyDescent="0.25">
      <c r="A57" s="4" t="s">
        <v>88</v>
      </c>
      <c r="B57" s="115" t="s">
        <v>100</v>
      </c>
      <c r="C57" s="131">
        <v>0</v>
      </c>
      <c r="D57" s="11">
        <v>0</v>
      </c>
      <c r="E57" s="132">
        <f t="shared" si="66"/>
        <v>0</v>
      </c>
      <c r="F57" s="131">
        <v>0</v>
      </c>
      <c r="G57" s="11">
        <v>0</v>
      </c>
      <c r="H57" s="132">
        <f t="shared" si="67"/>
        <v>0</v>
      </c>
      <c r="I57" s="131">
        <v>0</v>
      </c>
      <c r="J57" s="11">
        <v>0</v>
      </c>
      <c r="K57" s="132">
        <f t="shared" si="68"/>
        <v>0</v>
      </c>
      <c r="L57" s="131">
        <v>0</v>
      </c>
      <c r="M57" s="11">
        <v>0</v>
      </c>
      <c r="N57" s="132">
        <f t="shared" si="69"/>
        <v>0</v>
      </c>
      <c r="O57" s="131">
        <f t="shared" si="70"/>
        <v>0</v>
      </c>
      <c r="P57" s="11">
        <f t="shared" si="71"/>
        <v>0</v>
      </c>
      <c r="Q57" s="132">
        <f t="shared" si="72"/>
        <v>0</v>
      </c>
      <c r="R57" s="101" t="e">
        <f t="shared" si="7"/>
        <v>#DIV/0!</v>
      </c>
      <c r="T57" s="1"/>
      <c r="U57" s="99"/>
    </row>
    <row r="58" spans="1:21" x14ac:dyDescent="0.25">
      <c r="A58" s="4" t="s">
        <v>102</v>
      </c>
      <c r="B58" s="115" t="s">
        <v>57</v>
      </c>
      <c r="C58" s="131">
        <v>0</v>
      </c>
      <c r="D58" s="11">
        <v>0</v>
      </c>
      <c r="E58" s="132">
        <f t="shared" si="66"/>
        <v>0</v>
      </c>
      <c r="F58" s="131">
        <v>0</v>
      </c>
      <c r="G58" s="11">
        <v>0</v>
      </c>
      <c r="H58" s="132">
        <f t="shared" si="67"/>
        <v>0</v>
      </c>
      <c r="I58" s="131">
        <v>0</v>
      </c>
      <c r="J58" s="11">
        <v>0</v>
      </c>
      <c r="K58" s="132">
        <f t="shared" si="68"/>
        <v>0</v>
      </c>
      <c r="L58" s="131">
        <v>0</v>
      </c>
      <c r="M58" s="11">
        <v>0</v>
      </c>
      <c r="N58" s="132">
        <f t="shared" si="69"/>
        <v>0</v>
      </c>
      <c r="O58" s="131">
        <f t="shared" si="70"/>
        <v>0</v>
      </c>
      <c r="P58" s="11">
        <f t="shared" si="71"/>
        <v>0</v>
      </c>
      <c r="Q58" s="132">
        <f t="shared" si="72"/>
        <v>0</v>
      </c>
      <c r="R58" s="101" t="e">
        <f t="shared" si="7"/>
        <v>#DIV/0!</v>
      </c>
      <c r="T58" s="1"/>
      <c r="U58" s="99"/>
    </row>
    <row r="59" spans="1:21" x14ac:dyDescent="0.25">
      <c r="A59" s="4" t="s">
        <v>585</v>
      </c>
      <c r="B59" s="115" t="s">
        <v>123</v>
      </c>
      <c r="C59" s="131">
        <v>0</v>
      </c>
      <c r="D59" s="11">
        <v>0</v>
      </c>
      <c r="E59" s="132">
        <f t="shared" si="66"/>
        <v>0</v>
      </c>
      <c r="F59" s="131">
        <v>0</v>
      </c>
      <c r="G59" s="11">
        <v>0</v>
      </c>
      <c r="H59" s="132">
        <f t="shared" si="67"/>
        <v>0</v>
      </c>
      <c r="I59" s="131">
        <v>0</v>
      </c>
      <c r="J59" s="11">
        <v>0</v>
      </c>
      <c r="K59" s="132">
        <f t="shared" si="68"/>
        <v>0</v>
      </c>
      <c r="L59" s="131">
        <v>0</v>
      </c>
      <c r="M59" s="11">
        <v>0</v>
      </c>
      <c r="N59" s="132">
        <f t="shared" si="69"/>
        <v>0</v>
      </c>
      <c r="O59" s="131">
        <f t="shared" si="70"/>
        <v>0</v>
      </c>
      <c r="P59" s="11">
        <f t="shared" si="71"/>
        <v>0</v>
      </c>
      <c r="Q59" s="132">
        <f t="shared" si="72"/>
        <v>0</v>
      </c>
      <c r="R59" s="101" t="e">
        <f t="shared" si="7"/>
        <v>#DIV/0!</v>
      </c>
      <c r="T59" s="1"/>
      <c r="U59" s="99"/>
    </row>
    <row r="60" spans="1:21" x14ac:dyDescent="0.25">
      <c r="A60" s="5"/>
      <c r="B60" s="116" t="s">
        <v>547</v>
      </c>
      <c r="C60" s="127">
        <f t="shared" ref="C60:Q60" si="73">SUM(C51:C59)</f>
        <v>0</v>
      </c>
      <c r="D60" s="10">
        <f t="shared" si="73"/>
        <v>0</v>
      </c>
      <c r="E60" s="128">
        <f t="shared" si="73"/>
        <v>0</v>
      </c>
      <c r="F60" s="127">
        <f t="shared" si="73"/>
        <v>0</v>
      </c>
      <c r="G60" s="10">
        <f t="shared" si="73"/>
        <v>0</v>
      </c>
      <c r="H60" s="128">
        <f t="shared" si="73"/>
        <v>0</v>
      </c>
      <c r="I60" s="127">
        <f t="shared" si="73"/>
        <v>0</v>
      </c>
      <c r="J60" s="10">
        <f t="shared" si="73"/>
        <v>0</v>
      </c>
      <c r="K60" s="128">
        <f t="shared" si="73"/>
        <v>0</v>
      </c>
      <c r="L60" s="127">
        <f t="shared" si="73"/>
        <v>0</v>
      </c>
      <c r="M60" s="10">
        <f t="shared" si="73"/>
        <v>0</v>
      </c>
      <c r="N60" s="128">
        <f t="shared" si="73"/>
        <v>0</v>
      </c>
      <c r="O60" s="127">
        <f t="shared" si="73"/>
        <v>0</v>
      </c>
      <c r="P60" s="10">
        <f t="shared" si="73"/>
        <v>0</v>
      </c>
      <c r="Q60" s="128">
        <f t="shared" si="73"/>
        <v>0</v>
      </c>
      <c r="R60" s="103" t="e">
        <f t="shared" si="7"/>
        <v>#DIV/0!</v>
      </c>
      <c r="S60" s="3">
        <f>SUM(E60:Q60)</f>
        <v>0</v>
      </c>
      <c r="T60" s="1"/>
      <c r="U60" s="99"/>
    </row>
    <row r="61" spans="1:21" s="2" customFormat="1" x14ac:dyDescent="0.25">
      <c r="A61" s="84">
        <v>7</v>
      </c>
      <c r="B61" s="114" t="s">
        <v>59</v>
      </c>
      <c r="C61" s="129" t="str">
        <f>C50</f>
        <v>Budget</v>
      </c>
      <c r="D61" s="86" t="str">
        <f t="shared" ref="D61:E61" si="74">D50</f>
        <v>Final Cost</v>
      </c>
      <c r="E61" s="130" t="str">
        <f t="shared" si="74"/>
        <v>Difference</v>
      </c>
      <c r="F61" s="129" t="str">
        <f>F50</f>
        <v>Budget</v>
      </c>
      <c r="G61" s="86" t="str">
        <f t="shared" ref="G61:H61" si="75">G50</f>
        <v>Final Cost</v>
      </c>
      <c r="H61" s="130" t="str">
        <f t="shared" si="75"/>
        <v>Difference</v>
      </c>
      <c r="I61" s="129" t="str">
        <f>I50</f>
        <v>Budget</v>
      </c>
      <c r="J61" s="86" t="str">
        <f t="shared" ref="J61:K61" si="76">J50</f>
        <v>Final Cost</v>
      </c>
      <c r="K61" s="130" t="str">
        <f t="shared" si="76"/>
        <v>Difference</v>
      </c>
      <c r="L61" s="129" t="str">
        <f>L50</f>
        <v>Budget</v>
      </c>
      <c r="M61" s="86" t="str">
        <f t="shared" ref="M61:N61" si="77">M50</f>
        <v>Final Cost</v>
      </c>
      <c r="N61" s="130" t="str">
        <f t="shared" si="77"/>
        <v>Difference</v>
      </c>
      <c r="O61" s="129" t="str">
        <f>O50</f>
        <v>Budget</v>
      </c>
      <c r="P61" s="86" t="str">
        <f t="shared" ref="P61:Q61" si="78">P50</f>
        <v>Final Cost</v>
      </c>
      <c r="Q61" s="130" t="str">
        <f t="shared" si="78"/>
        <v>Difference</v>
      </c>
      <c r="R61" s="102"/>
      <c r="T61" s="1"/>
      <c r="U61" s="99"/>
    </row>
    <row r="62" spans="1:21" x14ac:dyDescent="0.25">
      <c r="A62" s="4" t="s">
        <v>68</v>
      </c>
      <c r="B62" s="115" t="s">
        <v>97</v>
      </c>
      <c r="C62" s="131">
        <v>0</v>
      </c>
      <c r="D62" s="11">
        <v>0</v>
      </c>
      <c r="E62" s="132">
        <f t="shared" ref="E62:E68" si="79">D62-C62</f>
        <v>0</v>
      </c>
      <c r="F62" s="131">
        <v>0</v>
      </c>
      <c r="G62" s="11">
        <v>0</v>
      </c>
      <c r="H62" s="132">
        <f t="shared" ref="H62:H68" si="80">G62-F62</f>
        <v>0</v>
      </c>
      <c r="I62" s="131">
        <v>0</v>
      </c>
      <c r="J62" s="11">
        <v>0</v>
      </c>
      <c r="K62" s="132">
        <f t="shared" ref="K62:K68" si="81">J62-I62</f>
        <v>0</v>
      </c>
      <c r="L62" s="131">
        <v>0</v>
      </c>
      <c r="M62" s="11">
        <v>0</v>
      </c>
      <c r="N62" s="132">
        <f t="shared" ref="N62:N68" si="82">M62-L62</f>
        <v>0</v>
      </c>
      <c r="O62" s="131">
        <f t="shared" ref="O62:O68" si="83">L62+I62+F62+C62</f>
        <v>0</v>
      </c>
      <c r="P62" s="11">
        <f t="shared" ref="P62:P68" si="84">M62+J62+G62+D62</f>
        <v>0</v>
      </c>
      <c r="Q62" s="132">
        <f t="shared" ref="Q62:Q68" si="85">P62-O62</f>
        <v>0</v>
      </c>
      <c r="R62" s="101" t="e">
        <f t="shared" si="7"/>
        <v>#DIV/0!</v>
      </c>
      <c r="T62" s="1"/>
      <c r="U62" s="99"/>
    </row>
    <row r="63" spans="1:21" x14ac:dyDescent="0.25">
      <c r="A63" s="4" t="s">
        <v>70</v>
      </c>
      <c r="B63" s="115" t="s">
        <v>62</v>
      </c>
      <c r="C63" s="131">
        <v>0</v>
      </c>
      <c r="D63" s="11">
        <v>0</v>
      </c>
      <c r="E63" s="132">
        <f t="shared" si="79"/>
        <v>0</v>
      </c>
      <c r="F63" s="131">
        <v>0</v>
      </c>
      <c r="G63" s="11">
        <v>0</v>
      </c>
      <c r="H63" s="132">
        <f t="shared" si="80"/>
        <v>0</v>
      </c>
      <c r="I63" s="131">
        <v>0</v>
      </c>
      <c r="J63" s="11">
        <v>0</v>
      </c>
      <c r="K63" s="132">
        <f t="shared" si="81"/>
        <v>0</v>
      </c>
      <c r="L63" s="131">
        <v>0</v>
      </c>
      <c r="M63" s="11">
        <v>0</v>
      </c>
      <c r="N63" s="132">
        <f t="shared" si="82"/>
        <v>0</v>
      </c>
      <c r="O63" s="131">
        <f t="shared" si="83"/>
        <v>0</v>
      </c>
      <c r="P63" s="11">
        <f t="shared" si="84"/>
        <v>0</v>
      </c>
      <c r="Q63" s="132">
        <f t="shared" si="85"/>
        <v>0</v>
      </c>
      <c r="R63" s="101" t="e">
        <f t="shared" si="7"/>
        <v>#DIV/0!</v>
      </c>
      <c r="T63" s="1"/>
      <c r="U63" s="99"/>
    </row>
    <row r="64" spans="1:21" x14ac:dyDescent="0.25">
      <c r="A64" s="4" t="s">
        <v>72</v>
      </c>
      <c r="B64" s="117" t="s">
        <v>89</v>
      </c>
      <c r="C64" s="131">
        <v>0</v>
      </c>
      <c r="D64" s="11">
        <v>0</v>
      </c>
      <c r="E64" s="132">
        <f t="shared" si="79"/>
        <v>0</v>
      </c>
      <c r="F64" s="131">
        <v>0</v>
      </c>
      <c r="G64" s="11">
        <v>0</v>
      </c>
      <c r="H64" s="132">
        <f t="shared" si="80"/>
        <v>0</v>
      </c>
      <c r="I64" s="131">
        <v>0</v>
      </c>
      <c r="J64" s="11">
        <v>0</v>
      </c>
      <c r="K64" s="132">
        <f t="shared" si="81"/>
        <v>0</v>
      </c>
      <c r="L64" s="131">
        <v>0</v>
      </c>
      <c r="M64" s="11">
        <v>0</v>
      </c>
      <c r="N64" s="132">
        <f t="shared" si="82"/>
        <v>0</v>
      </c>
      <c r="O64" s="131">
        <f t="shared" si="83"/>
        <v>0</v>
      </c>
      <c r="P64" s="11">
        <f t="shared" si="84"/>
        <v>0</v>
      </c>
      <c r="Q64" s="132">
        <f t="shared" si="85"/>
        <v>0</v>
      </c>
      <c r="R64" s="101" t="e">
        <f t="shared" si="7"/>
        <v>#DIV/0!</v>
      </c>
      <c r="T64" s="1"/>
      <c r="U64" s="99"/>
    </row>
    <row r="65" spans="1:21" x14ac:dyDescent="0.25">
      <c r="A65" s="4" t="s">
        <v>74</v>
      </c>
      <c r="B65" s="117" t="s">
        <v>573</v>
      </c>
      <c r="C65" s="131">
        <v>0</v>
      </c>
      <c r="D65" s="11">
        <v>0</v>
      </c>
      <c r="E65" s="132">
        <f t="shared" si="79"/>
        <v>0</v>
      </c>
      <c r="F65" s="131">
        <v>0</v>
      </c>
      <c r="G65" s="11">
        <v>0</v>
      </c>
      <c r="H65" s="132">
        <f t="shared" si="80"/>
        <v>0</v>
      </c>
      <c r="I65" s="131">
        <v>0</v>
      </c>
      <c r="J65" s="11">
        <v>0</v>
      </c>
      <c r="K65" s="132">
        <f t="shared" si="81"/>
        <v>0</v>
      </c>
      <c r="L65" s="131">
        <v>0</v>
      </c>
      <c r="M65" s="11">
        <v>0</v>
      </c>
      <c r="N65" s="132">
        <f t="shared" si="82"/>
        <v>0</v>
      </c>
      <c r="O65" s="131">
        <f t="shared" si="83"/>
        <v>0</v>
      </c>
      <c r="P65" s="11">
        <f t="shared" si="84"/>
        <v>0</v>
      </c>
      <c r="Q65" s="132">
        <f t="shared" si="85"/>
        <v>0</v>
      </c>
      <c r="R65" s="101" t="e">
        <f t="shared" si="7"/>
        <v>#DIV/0!</v>
      </c>
      <c r="T65" s="1"/>
      <c r="U65" s="99"/>
    </row>
    <row r="66" spans="1:21" x14ac:dyDescent="0.25">
      <c r="A66" s="4" t="s">
        <v>75</v>
      </c>
      <c r="B66" s="117" t="s">
        <v>106</v>
      </c>
      <c r="C66" s="131">
        <v>0</v>
      </c>
      <c r="D66" s="11">
        <v>0</v>
      </c>
      <c r="E66" s="132">
        <f t="shared" si="79"/>
        <v>0</v>
      </c>
      <c r="F66" s="131">
        <v>0</v>
      </c>
      <c r="G66" s="11">
        <v>0</v>
      </c>
      <c r="H66" s="132">
        <f t="shared" si="80"/>
        <v>0</v>
      </c>
      <c r="I66" s="131">
        <v>0</v>
      </c>
      <c r="J66" s="11">
        <v>0</v>
      </c>
      <c r="K66" s="132">
        <f t="shared" si="81"/>
        <v>0</v>
      </c>
      <c r="L66" s="131">
        <v>0</v>
      </c>
      <c r="M66" s="11">
        <v>0</v>
      </c>
      <c r="N66" s="132">
        <f t="shared" si="82"/>
        <v>0</v>
      </c>
      <c r="O66" s="131">
        <f t="shared" si="83"/>
        <v>0</v>
      </c>
      <c r="P66" s="11">
        <f t="shared" si="84"/>
        <v>0</v>
      </c>
      <c r="Q66" s="132">
        <f t="shared" si="85"/>
        <v>0</v>
      </c>
      <c r="R66" s="101" t="e">
        <f t="shared" si="7"/>
        <v>#DIV/0!</v>
      </c>
      <c r="T66" s="1"/>
      <c r="U66" s="99"/>
    </row>
    <row r="67" spans="1:21" x14ac:dyDescent="0.25">
      <c r="A67" s="4" t="s">
        <v>77</v>
      </c>
      <c r="B67" s="117" t="s">
        <v>119</v>
      </c>
      <c r="C67" s="131">
        <v>0</v>
      </c>
      <c r="D67" s="11">
        <v>0</v>
      </c>
      <c r="E67" s="132">
        <f t="shared" si="79"/>
        <v>0</v>
      </c>
      <c r="F67" s="131">
        <v>0</v>
      </c>
      <c r="G67" s="11">
        <v>0</v>
      </c>
      <c r="H67" s="132">
        <f t="shared" si="80"/>
        <v>0</v>
      </c>
      <c r="I67" s="131">
        <v>0</v>
      </c>
      <c r="J67" s="11">
        <v>0</v>
      </c>
      <c r="K67" s="132">
        <f t="shared" si="81"/>
        <v>0</v>
      </c>
      <c r="L67" s="131">
        <v>0</v>
      </c>
      <c r="M67" s="11">
        <v>0</v>
      </c>
      <c r="N67" s="132">
        <f t="shared" si="82"/>
        <v>0</v>
      </c>
      <c r="O67" s="131">
        <f t="shared" si="83"/>
        <v>0</v>
      </c>
      <c r="P67" s="11">
        <f t="shared" si="84"/>
        <v>0</v>
      </c>
      <c r="Q67" s="132">
        <f t="shared" si="85"/>
        <v>0</v>
      </c>
      <c r="R67" s="101" t="e">
        <f t="shared" si="7"/>
        <v>#DIV/0!</v>
      </c>
      <c r="T67" s="1"/>
      <c r="U67" s="99"/>
    </row>
    <row r="68" spans="1:21" x14ac:dyDescent="0.25">
      <c r="A68" s="4" t="s">
        <v>79</v>
      </c>
      <c r="B68" s="117" t="s">
        <v>124</v>
      </c>
      <c r="C68" s="131">
        <v>0</v>
      </c>
      <c r="D68" s="11">
        <v>0</v>
      </c>
      <c r="E68" s="132">
        <f t="shared" si="79"/>
        <v>0</v>
      </c>
      <c r="F68" s="131">
        <v>0</v>
      </c>
      <c r="G68" s="11">
        <v>0</v>
      </c>
      <c r="H68" s="132">
        <f t="shared" si="80"/>
        <v>0</v>
      </c>
      <c r="I68" s="131">
        <v>0</v>
      </c>
      <c r="J68" s="11">
        <v>0</v>
      </c>
      <c r="K68" s="132">
        <f t="shared" si="81"/>
        <v>0</v>
      </c>
      <c r="L68" s="131">
        <v>0</v>
      </c>
      <c r="M68" s="11">
        <v>0</v>
      </c>
      <c r="N68" s="132">
        <f t="shared" si="82"/>
        <v>0</v>
      </c>
      <c r="O68" s="131">
        <f t="shared" si="83"/>
        <v>0</v>
      </c>
      <c r="P68" s="11">
        <f t="shared" si="84"/>
        <v>0</v>
      </c>
      <c r="Q68" s="132">
        <f t="shared" si="85"/>
        <v>0</v>
      </c>
      <c r="R68" s="101" t="e">
        <f t="shared" si="7"/>
        <v>#DIV/0!</v>
      </c>
      <c r="T68" s="1"/>
      <c r="U68" s="99"/>
    </row>
    <row r="69" spans="1:21" x14ac:dyDescent="0.25">
      <c r="A69" s="5"/>
      <c r="B69" s="116" t="s">
        <v>547</v>
      </c>
      <c r="C69" s="127">
        <f t="shared" ref="C69:Q69" si="86">SUM(C62:C68)</f>
        <v>0</v>
      </c>
      <c r="D69" s="10">
        <f t="shared" si="86"/>
        <v>0</v>
      </c>
      <c r="E69" s="128">
        <f t="shared" si="86"/>
        <v>0</v>
      </c>
      <c r="F69" s="127">
        <f t="shared" si="86"/>
        <v>0</v>
      </c>
      <c r="G69" s="10">
        <f t="shared" si="86"/>
        <v>0</v>
      </c>
      <c r="H69" s="128">
        <f t="shared" si="86"/>
        <v>0</v>
      </c>
      <c r="I69" s="127">
        <f t="shared" si="86"/>
        <v>0</v>
      </c>
      <c r="J69" s="10">
        <f t="shared" si="86"/>
        <v>0</v>
      </c>
      <c r="K69" s="128">
        <f t="shared" si="86"/>
        <v>0</v>
      </c>
      <c r="L69" s="127">
        <f t="shared" si="86"/>
        <v>0</v>
      </c>
      <c r="M69" s="10">
        <f t="shared" si="86"/>
        <v>0</v>
      </c>
      <c r="N69" s="128">
        <f t="shared" si="86"/>
        <v>0</v>
      </c>
      <c r="O69" s="127">
        <f t="shared" si="86"/>
        <v>0</v>
      </c>
      <c r="P69" s="10">
        <f t="shared" si="86"/>
        <v>0</v>
      </c>
      <c r="Q69" s="128">
        <f t="shared" si="86"/>
        <v>0</v>
      </c>
      <c r="R69" s="103" t="e">
        <f t="shared" si="7"/>
        <v>#DIV/0!</v>
      </c>
      <c r="S69" s="3">
        <f>SUM(E69:Q69)</f>
        <v>0</v>
      </c>
      <c r="T69" s="1"/>
      <c r="U69" s="99"/>
    </row>
    <row r="70" spans="1:21" s="2" customFormat="1" x14ac:dyDescent="0.25">
      <c r="A70" s="40"/>
      <c r="B70" s="118" t="s">
        <v>586</v>
      </c>
      <c r="C70" s="135">
        <f t="shared" ref="C70:Q70" si="87">+C69+C60+C49+C40+C25+C19+C15</f>
        <v>0</v>
      </c>
      <c r="D70" s="41">
        <f t="shared" si="87"/>
        <v>0</v>
      </c>
      <c r="E70" s="136">
        <f t="shared" si="87"/>
        <v>0</v>
      </c>
      <c r="F70" s="135">
        <f t="shared" si="87"/>
        <v>0</v>
      </c>
      <c r="G70" s="41">
        <f t="shared" si="87"/>
        <v>0</v>
      </c>
      <c r="H70" s="136">
        <f t="shared" si="87"/>
        <v>0</v>
      </c>
      <c r="I70" s="135">
        <f t="shared" si="87"/>
        <v>0</v>
      </c>
      <c r="J70" s="41">
        <f t="shared" si="87"/>
        <v>0</v>
      </c>
      <c r="K70" s="136">
        <f t="shared" si="87"/>
        <v>0</v>
      </c>
      <c r="L70" s="135">
        <f t="shared" si="87"/>
        <v>0</v>
      </c>
      <c r="M70" s="41">
        <f t="shared" si="87"/>
        <v>0</v>
      </c>
      <c r="N70" s="136">
        <f t="shared" si="87"/>
        <v>0</v>
      </c>
      <c r="O70" s="135">
        <f t="shared" si="87"/>
        <v>0</v>
      </c>
      <c r="P70" s="41">
        <f t="shared" si="87"/>
        <v>0</v>
      </c>
      <c r="Q70" s="136">
        <f t="shared" si="87"/>
        <v>0</v>
      </c>
      <c r="R70" s="105" t="e">
        <f t="shared" si="7"/>
        <v>#DIV/0!</v>
      </c>
      <c r="S70" s="42"/>
      <c r="T70" s="1"/>
      <c r="U70" s="99"/>
    </row>
    <row r="71" spans="1:21" x14ac:dyDescent="0.25">
      <c r="A71" s="4"/>
      <c r="B71" s="115"/>
      <c r="C71" s="129" t="str">
        <f>C61</f>
        <v>Budget</v>
      </c>
      <c r="D71" s="86" t="str">
        <f t="shared" ref="D71:E71" si="88">D61</f>
        <v>Final Cost</v>
      </c>
      <c r="E71" s="130" t="str">
        <f t="shared" si="88"/>
        <v>Difference</v>
      </c>
      <c r="F71" s="129" t="str">
        <f>F61</f>
        <v>Budget</v>
      </c>
      <c r="G71" s="86" t="str">
        <f t="shared" ref="G71:H71" si="89">G61</f>
        <v>Final Cost</v>
      </c>
      <c r="H71" s="130" t="str">
        <f t="shared" si="89"/>
        <v>Difference</v>
      </c>
      <c r="I71" s="129" t="str">
        <f>I61</f>
        <v>Budget</v>
      </c>
      <c r="J71" s="86" t="str">
        <f t="shared" ref="J71:K71" si="90">J61</f>
        <v>Final Cost</v>
      </c>
      <c r="K71" s="130" t="str">
        <f t="shared" si="90"/>
        <v>Difference</v>
      </c>
      <c r="L71" s="129" t="str">
        <f>L61</f>
        <v>Budget</v>
      </c>
      <c r="M71" s="86" t="str">
        <f t="shared" ref="M71:N71" si="91">M61</f>
        <v>Final Cost</v>
      </c>
      <c r="N71" s="130" t="str">
        <f t="shared" si="91"/>
        <v>Difference</v>
      </c>
      <c r="O71" s="129" t="str">
        <f>O61</f>
        <v>Budget</v>
      </c>
      <c r="P71" s="86" t="str">
        <f t="shared" ref="P71:Q71" si="92">P61</f>
        <v>Final Cost</v>
      </c>
      <c r="Q71" s="130" t="str">
        <f t="shared" si="92"/>
        <v>Difference</v>
      </c>
      <c r="R71" s="102"/>
      <c r="T71" s="1"/>
      <c r="U71" s="99"/>
    </row>
    <row r="72" spans="1:21" x14ac:dyDescent="0.25">
      <c r="A72" s="4" t="s">
        <v>107</v>
      </c>
      <c r="B72" s="115" t="s">
        <v>80</v>
      </c>
      <c r="C72" s="131">
        <v>0</v>
      </c>
      <c r="D72" s="11">
        <v>0</v>
      </c>
      <c r="E72" s="132">
        <f t="shared" ref="E72:E73" si="93">D72-C72</f>
        <v>0</v>
      </c>
      <c r="F72" s="131">
        <v>0</v>
      </c>
      <c r="G72" s="11">
        <v>0</v>
      </c>
      <c r="H72" s="132">
        <f t="shared" ref="H72:H73" si="94">G72-F72</f>
        <v>0</v>
      </c>
      <c r="I72" s="131">
        <v>0</v>
      </c>
      <c r="J72" s="11">
        <v>0</v>
      </c>
      <c r="K72" s="132">
        <f t="shared" ref="K72:K73" si="95">J72-I72</f>
        <v>0</v>
      </c>
      <c r="L72" s="131">
        <v>0</v>
      </c>
      <c r="M72" s="11">
        <v>0</v>
      </c>
      <c r="N72" s="132">
        <f t="shared" ref="N72:N73" si="96">M72-L72</f>
        <v>0</v>
      </c>
      <c r="O72" s="131">
        <f t="shared" ref="O72:O73" si="97">L72+I72+F72+C72</f>
        <v>0</v>
      </c>
      <c r="P72" s="11">
        <f t="shared" ref="P72:P73" si="98">M72+J72+G72+D72</f>
        <v>0</v>
      </c>
      <c r="Q72" s="132">
        <f t="shared" ref="Q72:Q73" si="99">P72-O72</f>
        <v>0</v>
      </c>
      <c r="R72" s="101" t="e">
        <f t="shared" si="7"/>
        <v>#DIV/0!</v>
      </c>
      <c r="T72" s="1"/>
      <c r="U72" s="99"/>
    </row>
    <row r="73" spans="1:21" x14ac:dyDescent="0.25">
      <c r="A73" s="20" t="s">
        <v>110</v>
      </c>
      <c r="B73" s="119" t="s">
        <v>96</v>
      </c>
      <c r="C73" s="137">
        <v>0</v>
      </c>
      <c r="D73" s="21">
        <v>0</v>
      </c>
      <c r="E73" s="138">
        <f t="shared" si="93"/>
        <v>0</v>
      </c>
      <c r="F73" s="137">
        <v>0</v>
      </c>
      <c r="G73" s="21">
        <v>0</v>
      </c>
      <c r="H73" s="138">
        <f t="shared" si="94"/>
        <v>0</v>
      </c>
      <c r="I73" s="137">
        <v>0</v>
      </c>
      <c r="J73" s="21">
        <v>0</v>
      </c>
      <c r="K73" s="138">
        <f t="shared" si="95"/>
        <v>0</v>
      </c>
      <c r="L73" s="137">
        <v>0</v>
      </c>
      <c r="M73" s="21">
        <v>0</v>
      </c>
      <c r="N73" s="138">
        <f t="shared" si="96"/>
        <v>0</v>
      </c>
      <c r="O73" s="137">
        <f t="shared" si="97"/>
        <v>0</v>
      </c>
      <c r="P73" s="21">
        <f t="shared" si="98"/>
        <v>0</v>
      </c>
      <c r="Q73" s="138">
        <f t="shared" si="99"/>
        <v>0</v>
      </c>
      <c r="R73" s="101" t="e">
        <f t="shared" si="7"/>
        <v>#DIV/0!</v>
      </c>
      <c r="T73" s="1"/>
      <c r="U73" s="99"/>
    </row>
    <row r="74" spans="1:21" x14ac:dyDescent="0.25">
      <c r="A74" s="5"/>
      <c r="B74" s="116" t="s">
        <v>547</v>
      </c>
      <c r="C74" s="127">
        <f t="shared" ref="C74:Q74" si="100">SUM(C72:C73)</f>
        <v>0</v>
      </c>
      <c r="D74" s="10">
        <f t="shared" si="100"/>
        <v>0</v>
      </c>
      <c r="E74" s="128">
        <f t="shared" si="100"/>
        <v>0</v>
      </c>
      <c r="F74" s="127">
        <f t="shared" si="100"/>
        <v>0</v>
      </c>
      <c r="G74" s="10">
        <f t="shared" si="100"/>
        <v>0</v>
      </c>
      <c r="H74" s="128">
        <f t="shared" si="100"/>
        <v>0</v>
      </c>
      <c r="I74" s="127">
        <f t="shared" si="100"/>
        <v>0</v>
      </c>
      <c r="J74" s="10">
        <f t="shared" si="100"/>
        <v>0</v>
      </c>
      <c r="K74" s="128">
        <f t="shared" si="100"/>
        <v>0</v>
      </c>
      <c r="L74" s="127">
        <f t="shared" si="100"/>
        <v>0</v>
      </c>
      <c r="M74" s="10">
        <f t="shared" si="100"/>
        <v>0</v>
      </c>
      <c r="N74" s="128">
        <f t="shared" si="100"/>
        <v>0</v>
      </c>
      <c r="O74" s="127">
        <f t="shared" si="100"/>
        <v>0</v>
      </c>
      <c r="P74" s="10">
        <f t="shared" si="100"/>
        <v>0</v>
      </c>
      <c r="Q74" s="128">
        <f t="shared" si="100"/>
        <v>0</v>
      </c>
      <c r="R74" s="103" t="e">
        <f t="shared" si="7"/>
        <v>#DIV/0!</v>
      </c>
      <c r="S74" s="3">
        <f>SUM(E74:Q74)</f>
        <v>0</v>
      </c>
      <c r="T74" s="1"/>
      <c r="U74" s="99"/>
    </row>
    <row r="75" spans="1:21" s="2" customFormat="1" x14ac:dyDescent="0.25">
      <c r="A75" s="40"/>
      <c r="B75" s="118" t="s">
        <v>546</v>
      </c>
      <c r="C75" s="135">
        <f t="shared" ref="C75:Q75" si="101">C74+C70</f>
        <v>0</v>
      </c>
      <c r="D75" s="41">
        <f t="shared" si="101"/>
        <v>0</v>
      </c>
      <c r="E75" s="136">
        <f t="shared" si="101"/>
        <v>0</v>
      </c>
      <c r="F75" s="135">
        <f t="shared" si="101"/>
        <v>0</v>
      </c>
      <c r="G75" s="41">
        <f t="shared" si="101"/>
        <v>0</v>
      </c>
      <c r="H75" s="136">
        <f t="shared" si="101"/>
        <v>0</v>
      </c>
      <c r="I75" s="135">
        <f t="shared" si="101"/>
        <v>0</v>
      </c>
      <c r="J75" s="41">
        <f t="shared" si="101"/>
        <v>0</v>
      </c>
      <c r="K75" s="136">
        <f t="shared" si="101"/>
        <v>0</v>
      </c>
      <c r="L75" s="135">
        <f t="shared" si="101"/>
        <v>0</v>
      </c>
      <c r="M75" s="41">
        <f t="shared" si="101"/>
        <v>0</v>
      </c>
      <c r="N75" s="136">
        <f t="shared" si="101"/>
        <v>0</v>
      </c>
      <c r="O75" s="135">
        <f t="shared" si="101"/>
        <v>0</v>
      </c>
      <c r="P75" s="41">
        <f t="shared" si="101"/>
        <v>0</v>
      </c>
      <c r="Q75" s="136">
        <f t="shared" si="101"/>
        <v>0</v>
      </c>
      <c r="R75" s="105" t="e">
        <f t="shared" ref="R75:R80" si="102">P75/$P$80</f>
        <v>#DIV/0!</v>
      </c>
      <c r="S75" s="42"/>
      <c r="T75" s="1"/>
      <c r="U75" s="99"/>
    </row>
    <row r="76" spans="1:21" x14ac:dyDescent="0.25">
      <c r="A76" s="43" t="s">
        <v>108</v>
      </c>
      <c r="B76" s="120" t="s">
        <v>109</v>
      </c>
      <c r="C76" s="139">
        <v>0</v>
      </c>
      <c r="D76" s="44">
        <v>0</v>
      </c>
      <c r="E76" s="140">
        <f t="shared" ref="E76:E78" si="103">D76-C76</f>
        <v>0</v>
      </c>
      <c r="F76" s="139">
        <v>0</v>
      </c>
      <c r="G76" s="44">
        <v>0</v>
      </c>
      <c r="H76" s="140">
        <f t="shared" ref="H76:H78" si="104">G76-F76</f>
        <v>0</v>
      </c>
      <c r="I76" s="139">
        <v>0</v>
      </c>
      <c r="J76" s="44">
        <v>0</v>
      </c>
      <c r="K76" s="140">
        <f t="shared" ref="K76:K78" si="105">J76-I76</f>
        <v>0</v>
      </c>
      <c r="L76" s="139">
        <v>0</v>
      </c>
      <c r="M76" s="44">
        <v>0</v>
      </c>
      <c r="N76" s="140">
        <f t="shared" ref="N76:N78" si="106">M76-L76</f>
        <v>0</v>
      </c>
      <c r="O76" s="139">
        <f t="shared" ref="O76:O78" si="107">L76+I76+F76+C76</f>
        <v>0</v>
      </c>
      <c r="P76" s="44">
        <f t="shared" ref="P76:P78" si="108">M76+J76+G76+D76</f>
        <v>0</v>
      </c>
      <c r="Q76" s="140">
        <f t="shared" ref="Q76:Q78" si="109">P76-O76</f>
        <v>0</v>
      </c>
      <c r="R76" s="101" t="e">
        <f t="shared" si="102"/>
        <v>#DIV/0!</v>
      </c>
      <c r="T76" s="1"/>
      <c r="U76" s="99"/>
    </row>
    <row r="77" spans="1:21" x14ac:dyDescent="0.25">
      <c r="A77" s="43" t="s">
        <v>111</v>
      </c>
      <c r="B77" s="120" t="s">
        <v>112</v>
      </c>
      <c r="C77" s="139">
        <v>0</v>
      </c>
      <c r="D77" s="44">
        <v>0</v>
      </c>
      <c r="E77" s="140">
        <f t="shared" si="103"/>
        <v>0</v>
      </c>
      <c r="F77" s="139">
        <v>0</v>
      </c>
      <c r="G77" s="44">
        <v>0</v>
      </c>
      <c r="H77" s="140">
        <f t="shared" si="104"/>
        <v>0</v>
      </c>
      <c r="I77" s="139">
        <v>0</v>
      </c>
      <c r="J77" s="44">
        <v>0</v>
      </c>
      <c r="K77" s="140">
        <f t="shared" si="105"/>
        <v>0</v>
      </c>
      <c r="L77" s="139">
        <v>0</v>
      </c>
      <c r="M77" s="44">
        <v>0</v>
      </c>
      <c r="N77" s="140">
        <f t="shared" si="106"/>
        <v>0</v>
      </c>
      <c r="O77" s="139">
        <f t="shared" si="107"/>
        <v>0</v>
      </c>
      <c r="P77" s="44">
        <f t="shared" si="108"/>
        <v>0</v>
      </c>
      <c r="Q77" s="140">
        <f t="shared" si="109"/>
        <v>0</v>
      </c>
      <c r="R77" s="101" t="e">
        <f t="shared" si="102"/>
        <v>#DIV/0!</v>
      </c>
      <c r="T77" s="1"/>
      <c r="U77" s="99"/>
    </row>
    <row r="78" spans="1:21" x14ac:dyDescent="0.25">
      <c r="A78" s="45">
        <v>11</v>
      </c>
      <c r="B78" s="120" t="s">
        <v>602</v>
      </c>
      <c r="C78" s="139">
        <v>0</v>
      </c>
      <c r="D78" s="44">
        <v>0</v>
      </c>
      <c r="E78" s="140">
        <f t="shared" si="103"/>
        <v>0</v>
      </c>
      <c r="F78" s="139">
        <v>0</v>
      </c>
      <c r="G78" s="44">
        <v>0</v>
      </c>
      <c r="H78" s="140">
        <f t="shared" si="104"/>
        <v>0</v>
      </c>
      <c r="I78" s="139">
        <v>0</v>
      </c>
      <c r="J78" s="44">
        <v>0</v>
      </c>
      <c r="K78" s="140">
        <f t="shared" si="105"/>
        <v>0</v>
      </c>
      <c r="L78" s="139">
        <v>0</v>
      </c>
      <c r="M78" s="44">
        <v>0</v>
      </c>
      <c r="N78" s="140">
        <f t="shared" si="106"/>
        <v>0</v>
      </c>
      <c r="O78" s="139">
        <f t="shared" si="107"/>
        <v>0</v>
      </c>
      <c r="P78" s="44">
        <f t="shared" si="108"/>
        <v>0</v>
      </c>
      <c r="Q78" s="140">
        <f t="shared" si="109"/>
        <v>0</v>
      </c>
      <c r="R78" s="101" t="e">
        <f t="shared" si="102"/>
        <v>#DIV/0!</v>
      </c>
      <c r="T78" s="1"/>
      <c r="U78" s="99"/>
    </row>
    <row r="79" spans="1:21" ht="15.75" thickBot="1" x14ac:dyDescent="0.3">
      <c r="A79" s="142"/>
      <c r="B79" s="143" t="s">
        <v>547</v>
      </c>
      <c r="C79" s="144">
        <f t="shared" ref="C79:Q79" si="110">SUM(C76:C78)</f>
        <v>0</v>
      </c>
      <c r="D79" s="145">
        <f t="shared" si="110"/>
        <v>0</v>
      </c>
      <c r="E79" s="146">
        <f t="shared" si="110"/>
        <v>0</v>
      </c>
      <c r="F79" s="144">
        <f t="shared" si="110"/>
        <v>0</v>
      </c>
      <c r="G79" s="145">
        <f t="shared" si="110"/>
        <v>0</v>
      </c>
      <c r="H79" s="146">
        <f t="shared" si="110"/>
        <v>0</v>
      </c>
      <c r="I79" s="144">
        <f t="shared" si="110"/>
        <v>0</v>
      </c>
      <c r="J79" s="145">
        <f t="shared" si="110"/>
        <v>0</v>
      </c>
      <c r="K79" s="146">
        <f t="shared" si="110"/>
        <v>0</v>
      </c>
      <c r="L79" s="144">
        <f t="shared" si="110"/>
        <v>0</v>
      </c>
      <c r="M79" s="145">
        <f t="shared" si="110"/>
        <v>0</v>
      </c>
      <c r="N79" s="146">
        <f t="shared" si="110"/>
        <v>0</v>
      </c>
      <c r="O79" s="144">
        <f t="shared" si="110"/>
        <v>0</v>
      </c>
      <c r="P79" s="145">
        <f t="shared" si="110"/>
        <v>0</v>
      </c>
      <c r="Q79" s="146">
        <f t="shared" si="110"/>
        <v>0</v>
      </c>
      <c r="R79" s="147" t="e">
        <f t="shared" si="102"/>
        <v>#DIV/0!</v>
      </c>
      <c r="S79" s="3">
        <f>SUM(E79:Q79)</f>
        <v>0</v>
      </c>
      <c r="T79" s="1"/>
      <c r="U79" s="99"/>
    </row>
    <row r="80" spans="1:21" s="112" customFormat="1" ht="16.5" thickBot="1" x14ac:dyDescent="0.3">
      <c r="A80" s="157"/>
      <c r="B80" s="158" t="s">
        <v>617</v>
      </c>
      <c r="C80" s="159">
        <f t="shared" ref="C80:Q80" si="111">C75+C79</f>
        <v>0</v>
      </c>
      <c r="D80" s="160">
        <f t="shared" si="111"/>
        <v>0</v>
      </c>
      <c r="E80" s="161">
        <f t="shared" si="111"/>
        <v>0</v>
      </c>
      <c r="F80" s="159">
        <f t="shared" si="111"/>
        <v>0</v>
      </c>
      <c r="G80" s="160">
        <f t="shared" si="111"/>
        <v>0</v>
      </c>
      <c r="H80" s="161">
        <f t="shared" si="111"/>
        <v>0</v>
      </c>
      <c r="I80" s="159">
        <f t="shared" si="111"/>
        <v>0</v>
      </c>
      <c r="J80" s="160">
        <f t="shared" si="111"/>
        <v>0</v>
      </c>
      <c r="K80" s="161">
        <f t="shared" si="111"/>
        <v>0</v>
      </c>
      <c r="L80" s="159">
        <f t="shared" si="111"/>
        <v>0</v>
      </c>
      <c r="M80" s="160">
        <f t="shared" si="111"/>
        <v>0</v>
      </c>
      <c r="N80" s="161">
        <f t="shared" si="111"/>
        <v>0</v>
      </c>
      <c r="O80" s="159">
        <f t="shared" si="111"/>
        <v>0</v>
      </c>
      <c r="P80" s="160">
        <f t="shared" si="111"/>
        <v>0</v>
      </c>
      <c r="Q80" s="161">
        <f t="shared" si="111"/>
        <v>0</v>
      </c>
      <c r="R80" s="162" t="e">
        <f t="shared" si="102"/>
        <v>#DIV/0!</v>
      </c>
      <c r="S80" s="109"/>
      <c r="T80" s="110"/>
      <c r="U80" s="111"/>
    </row>
    <row r="81" spans="1:21" s="6" customFormat="1" ht="15.75" thickBot="1" x14ac:dyDescent="0.3">
      <c r="A81" s="148"/>
      <c r="B81" s="149" t="s">
        <v>114</v>
      </c>
      <c r="C81" s="150" t="e">
        <f>C80/$O80</f>
        <v>#DIV/0!</v>
      </c>
      <c r="D81" s="151" t="e">
        <f>D80/$P80</f>
        <v>#DIV/0!</v>
      </c>
      <c r="E81" s="152" t="e">
        <f>E80/$Q80</f>
        <v>#DIV/0!</v>
      </c>
      <c r="F81" s="153" t="e">
        <f t="shared" ref="F81" si="112">F80/$O80</f>
        <v>#DIV/0!</v>
      </c>
      <c r="G81" s="154" t="e">
        <f t="shared" ref="G81" si="113">G80/$P80</f>
        <v>#DIV/0!</v>
      </c>
      <c r="H81" s="155" t="e">
        <f t="shared" ref="H81" si="114">H80/$Q80</f>
        <v>#DIV/0!</v>
      </c>
      <c r="I81" s="153" t="e">
        <f t="shared" ref="I81" si="115">I80/$O80</f>
        <v>#DIV/0!</v>
      </c>
      <c r="J81" s="154" t="e">
        <f t="shared" ref="J81" si="116">J80/$P80</f>
        <v>#DIV/0!</v>
      </c>
      <c r="K81" s="155" t="e">
        <f t="shared" ref="K81" si="117">K80/$Q80</f>
        <v>#DIV/0!</v>
      </c>
      <c r="L81" s="150" t="e">
        <f>L80/$O80</f>
        <v>#DIV/0!</v>
      </c>
      <c r="M81" s="154" t="e">
        <f>M80/$P80</f>
        <v>#DIV/0!</v>
      </c>
      <c r="N81" s="155" t="e">
        <f>N80/$Q80</f>
        <v>#DIV/0!</v>
      </c>
      <c r="O81" s="153" t="e">
        <f>O80/$O80</f>
        <v>#DIV/0!</v>
      </c>
      <c r="P81" s="154" t="e">
        <f>P80/$P80</f>
        <v>#DIV/0!</v>
      </c>
      <c r="Q81" s="155" t="e">
        <f>Q80/$Q80</f>
        <v>#DIV/0!</v>
      </c>
      <c r="R81" s="156"/>
      <c r="T81" s="1"/>
      <c r="U81" s="99"/>
    </row>
    <row r="82" spans="1:21" x14ac:dyDescent="0.25">
      <c r="B82" s="108" t="s">
        <v>603</v>
      </c>
    </row>
    <row r="83" spans="1:21" x14ac:dyDescent="0.25">
      <c r="C83" s="168" t="str">
        <f>C8</f>
        <v>COUNTRY 1 + CO-PRODUCER</v>
      </c>
      <c r="D83" s="168"/>
      <c r="E83" s="168"/>
      <c r="F83" s="168" t="str">
        <f>F8</f>
        <v>COUNTRY 2 + CO-PRODUCER</v>
      </c>
      <c r="G83" s="168"/>
      <c r="H83" s="168"/>
      <c r="I83" s="168" t="str">
        <f>I8</f>
        <v xml:space="preserve">COUNTRY 3 + CO-PRODUCER </v>
      </c>
      <c r="J83" s="168"/>
      <c r="K83" s="168"/>
      <c r="L83" s="168" t="str">
        <f>L8</f>
        <v>COUNTRY 4 + CO-PRODUCER</v>
      </c>
      <c r="M83" s="168"/>
      <c r="N83" s="168"/>
      <c r="O83" s="168" t="str">
        <f>O8</f>
        <v>TOTAL COST</v>
      </c>
      <c r="P83" s="168"/>
      <c r="Q83" s="168"/>
    </row>
    <row r="84" spans="1:21" ht="15.75" customHeight="1" x14ac:dyDescent="0.25">
      <c r="A84" s="169" t="s">
        <v>601</v>
      </c>
      <c r="B84" s="169"/>
      <c r="C84" s="92" t="str">
        <f t="shared" ref="C84:Q84" si="118">C71</f>
        <v>Budget</v>
      </c>
      <c r="D84" s="92" t="str">
        <f t="shared" si="118"/>
        <v>Final Cost</v>
      </c>
      <c r="E84" s="92" t="str">
        <f t="shared" si="118"/>
        <v>Difference</v>
      </c>
      <c r="F84" s="92" t="str">
        <f t="shared" si="118"/>
        <v>Budget</v>
      </c>
      <c r="G84" s="92" t="str">
        <f t="shared" si="118"/>
        <v>Final Cost</v>
      </c>
      <c r="H84" s="92" t="str">
        <f t="shared" si="118"/>
        <v>Difference</v>
      </c>
      <c r="I84" s="92" t="str">
        <f t="shared" si="118"/>
        <v>Budget</v>
      </c>
      <c r="J84" s="92" t="str">
        <f t="shared" si="118"/>
        <v>Final Cost</v>
      </c>
      <c r="K84" s="92" t="str">
        <f t="shared" si="118"/>
        <v>Difference</v>
      </c>
      <c r="L84" s="92" t="str">
        <f t="shared" si="118"/>
        <v>Budget</v>
      </c>
      <c r="M84" s="92" t="str">
        <f t="shared" si="118"/>
        <v>Final Cost</v>
      </c>
      <c r="N84" s="92" t="str">
        <f t="shared" si="118"/>
        <v>Difference</v>
      </c>
      <c r="O84" s="92" t="str">
        <f t="shared" si="118"/>
        <v>Budget</v>
      </c>
      <c r="P84" s="92" t="str">
        <f t="shared" si="118"/>
        <v>Final Cost</v>
      </c>
      <c r="Q84" s="92" t="str">
        <f t="shared" si="118"/>
        <v>Difference</v>
      </c>
    </row>
    <row r="85" spans="1:21" ht="21.75" customHeight="1" x14ac:dyDescent="0.25">
      <c r="A85" s="170"/>
      <c r="B85" s="170"/>
      <c r="C85" s="95" t="s">
        <v>4</v>
      </c>
      <c r="D85" s="95" t="s">
        <v>4</v>
      </c>
      <c r="E85" s="95" t="s">
        <v>4</v>
      </c>
      <c r="F85" s="95" t="s">
        <v>4</v>
      </c>
      <c r="G85" s="95" t="s">
        <v>4</v>
      </c>
      <c r="H85" s="95" t="s">
        <v>4</v>
      </c>
      <c r="I85" s="95" t="s">
        <v>4</v>
      </c>
      <c r="J85" s="95" t="s">
        <v>4</v>
      </c>
      <c r="K85" s="95" t="s">
        <v>4</v>
      </c>
      <c r="L85" s="95" t="s">
        <v>4</v>
      </c>
      <c r="M85" s="95" t="s">
        <v>4</v>
      </c>
      <c r="N85" s="95" t="s">
        <v>4</v>
      </c>
      <c r="O85" s="95" t="s">
        <v>4</v>
      </c>
      <c r="P85" s="95" t="s">
        <v>4</v>
      </c>
      <c r="Q85" s="95" t="s">
        <v>4</v>
      </c>
    </row>
    <row r="86" spans="1:21" x14ac:dyDescent="0.25">
      <c r="A86" s="96" t="s">
        <v>118</v>
      </c>
      <c r="B86" s="97" t="s">
        <v>90</v>
      </c>
      <c r="C86" s="98" t="e">
        <f>(C72+C76)/(C$70+C$78)</f>
        <v>#DIV/0!</v>
      </c>
      <c r="D86" s="98" t="e">
        <f>(D72+D76)/(D$70+D$78)</f>
        <v>#DIV/0!</v>
      </c>
      <c r="E86" s="98" t="e">
        <f t="shared" ref="E86:N86" si="119">(E72+E76)/(E$70+E$78)</f>
        <v>#DIV/0!</v>
      </c>
      <c r="F86" s="98" t="e">
        <f t="shared" si="119"/>
        <v>#DIV/0!</v>
      </c>
      <c r="G86" s="98" t="e">
        <f t="shared" si="119"/>
        <v>#DIV/0!</v>
      </c>
      <c r="H86" s="98" t="e">
        <f t="shared" si="119"/>
        <v>#DIV/0!</v>
      </c>
      <c r="I86" s="98" t="e">
        <f t="shared" si="119"/>
        <v>#DIV/0!</v>
      </c>
      <c r="J86" s="98" t="e">
        <f t="shared" si="119"/>
        <v>#DIV/0!</v>
      </c>
      <c r="K86" s="98" t="e">
        <f t="shared" si="119"/>
        <v>#DIV/0!</v>
      </c>
      <c r="L86" s="98" t="e">
        <f t="shared" si="119"/>
        <v>#DIV/0!</v>
      </c>
      <c r="M86" s="98" t="e">
        <f t="shared" si="119"/>
        <v>#DIV/0!</v>
      </c>
      <c r="N86" s="98" t="e">
        <f t="shared" si="119"/>
        <v>#DIV/0!</v>
      </c>
      <c r="O86" s="98" t="e">
        <f t="shared" ref="O86:Q87" si="120">(O72+O76)/($E$70+$E$78)</f>
        <v>#DIV/0!</v>
      </c>
      <c r="P86" s="98" t="e">
        <f t="shared" si="120"/>
        <v>#DIV/0!</v>
      </c>
      <c r="Q86" s="98" t="e">
        <f t="shared" si="120"/>
        <v>#DIV/0!</v>
      </c>
      <c r="R86" s="107" t="s">
        <v>595</v>
      </c>
    </row>
    <row r="87" spans="1:21" x14ac:dyDescent="0.25">
      <c r="A87" s="96" t="s">
        <v>117</v>
      </c>
      <c r="B87" s="97" t="s">
        <v>16</v>
      </c>
      <c r="C87" s="98" t="e">
        <f>(C73+C77)/(C$70+C$78)</f>
        <v>#DIV/0!</v>
      </c>
      <c r="D87" s="98" t="e">
        <f>(D73+D77)/(D$70+D$78)</f>
        <v>#DIV/0!</v>
      </c>
      <c r="E87" s="98" t="e">
        <f t="shared" ref="E87:N87" si="121">(E73+E77)/(E$70+E$78)</f>
        <v>#DIV/0!</v>
      </c>
      <c r="F87" s="98" t="e">
        <f t="shared" si="121"/>
        <v>#DIV/0!</v>
      </c>
      <c r="G87" s="98" t="e">
        <f t="shared" si="121"/>
        <v>#DIV/0!</v>
      </c>
      <c r="H87" s="98" t="e">
        <f t="shared" si="121"/>
        <v>#DIV/0!</v>
      </c>
      <c r="I87" s="98" t="e">
        <f t="shared" si="121"/>
        <v>#DIV/0!</v>
      </c>
      <c r="J87" s="98" t="e">
        <f t="shared" si="121"/>
        <v>#DIV/0!</v>
      </c>
      <c r="K87" s="98" t="e">
        <f t="shared" si="121"/>
        <v>#DIV/0!</v>
      </c>
      <c r="L87" s="98" t="e">
        <f t="shared" si="121"/>
        <v>#DIV/0!</v>
      </c>
      <c r="M87" s="98" t="e">
        <f t="shared" si="121"/>
        <v>#DIV/0!</v>
      </c>
      <c r="N87" s="98" t="e">
        <f t="shared" si="121"/>
        <v>#DIV/0!</v>
      </c>
      <c r="O87" s="98" t="e">
        <f t="shared" si="120"/>
        <v>#DIV/0!</v>
      </c>
      <c r="P87" s="98" t="e">
        <f t="shared" si="120"/>
        <v>#DIV/0!</v>
      </c>
      <c r="Q87" s="98" t="e">
        <f t="shared" si="120"/>
        <v>#DIV/0!</v>
      </c>
      <c r="R87" s="107" t="s">
        <v>596</v>
      </c>
    </row>
    <row r="88" spans="1:21" x14ac:dyDescent="0.25">
      <c r="A88" s="96" t="s">
        <v>74</v>
      </c>
      <c r="B88" s="97" t="s">
        <v>573</v>
      </c>
      <c r="C88" s="98" t="e">
        <f>(C65)/(C$70+C$78)</f>
        <v>#DIV/0!</v>
      </c>
      <c r="D88" s="98" t="e">
        <f>(D65)/(D$70+D$78)</f>
        <v>#DIV/0!</v>
      </c>
      <c r="E88" s="98" t="e">
        <f t="shared" ref="E88:N88" si="122">(E65)/(E$70+E$78)</f>
        <v>#DIV/0!</v>
      </c>
      <c r="F88" s="98" t="e">
        <f t="shared" si="122"/>
        <v>#DIV/0!</v>
      </c>
      <c r="G88" s="98" t="e">
        <f t="shared" si="122"/>
        <v>#DIV/0!</v>
      </c>
      <c r="H88" s="98" t="e">
        <f t="shared" si="122"/>
        <v>#DIV/0!</v>
      </c>
      <c r="I88" s="98" t="e">
        <f t="shared" si="122"/>
        <v>#DIV/0!</v>
      </c>
      <c r="J88" s="98" t="e">
        <f t="shared" si="122"/>
        <v>#DIV/0!</v>
      </c>
      <c r="K88" s="98" t="e">
        <f t="shared" si="122"/>
        <v>#DIV/0!</v>
      </c>
      <c r="L88" s="98" t="e">
        <f t="shared" si="122"/>
        <v>#DIV/0!</v>
      </c>
      <c r="M88" s="98" t="e">
        <f t="shared" si="122"/>
        <v>#DIV/0!</v>
      </c>
      <c r="N88" s="98" t="e">
        <f t="shared" si="122"/>
        <v>#DIV/0!</v>
      </c>
      <c r="O88" s="98" t="e">
        <f t="shared" ref="O88:Q89" si="123">(O65)/($E$70+$E$78)</f>
        <v>#DIV/0!</v>
      </c>
      <c r="P88" s="98" t="e">
        <f t="shared" si="123"/>
        <v>#DIV/0!</v>
      </c>
      <c r="Q88" s="98" t="e">
        <f t="shared" si="123"/>
        <v>#DIV/0!</v>
      </c>
      <c r="R88" s="107" t="s">
        <v>597</v>
      </c>
    </row>
    <row r="89" spans="1:21" x14ac:dyDescent="0.25">
      <c r="A89" s="96" t="s">
        <v>75</v>
      </c>
      <c r="B89" s="97" t="s">
        <v>106</v>
      </c>
      <c r="C89" s="98" t="e">
        <f>(C66)/(C$70+C$78)</f>
        <v>#DIV/0!</v>
      </c>
      <c r="D89" s="98" t="e">
        <f>(D66)/(D$70+D$78)</f>
        <v>#DIV/0!</v>
      </c>
      <c r="E89" s="98" t="e">
        <f t="shared" ref="E89:N89" si="124">(E66)/(E$70+E$78)</f>
        <v>#DIV/0!</v>
      </c>
      <c r="F89" s="98" t="e">
        <f t="shared" si="124"/>
        <v>#DIV/0!</v>
      </c>
      <c r="G89" s="98" t="e">
        <f t="shared" si="124"/>
        <v>#DIV/0!</v>
      </c>
      <c r="H89" s="98" t="e">
        <f t="shared" si="124"/>
        <v>#DIV/0!</v>
      </c>
      <c r="I89" s="98" t="e">
        <f t="shared" si="124"/>
        <v>#DIV/0!</v>
      </c>
      <c r="J89" s="98" t="e">
        <f t="shared" si="124"/>
        <v>#DIV/0!</v>
      </c>
      <c r="K89" s="98" t="e">
        <f t="shared" si="124"/>
        <v>#DIV/0!</v>
      </c>
      <c r="L89" s="98" t="e">
        <f t="shared" si="124"/>
        <v>#DIV/0!</v>
      </c>
      <c r="M89" s="98" t="e">
        <f t="shared" si="124"/>
        <v>#DIV/0!</v>
      </c>
      <c r="N89" s="98" t="e">
        <f t="shared" si="124"/>
        <v>#DIV/0!</v>
      </c>
      <c r="O89" s="98" t="e">
        <f t="shared" si="123"/>
        <v>#DIV/0!</v>
      </c>
      <c r="P89" s="98" t="e">
        <f t="shared" si="123"/>
        <v>#DIV/0!</v>
      </c>
      <c r="Q89" s="98" t="e">
        <f t="shared" si="123"/>
        <v>#DIV/0!</v>
      </c>
      <c r="R89" s="107" t="s">
        <v>598</v>
      </c>
    </row>
    <row r="90" spans="1:21" x14ac:dyDescent="0.25">
      <c r="A90" s="96" t="s">
        <v>77</v>
      </c>
      <c r="B90" s="97" t="s">
        <v>119</v>
      </c>
      <c r="C90" s="98" t="e">
        <f>(C67)/C$70</f>
        <v>#DIV/0!</v>
      </c>
      <c r="D90" s="98" t="e">
        <f>(D67)/D$70</f>
        <v>#DIV/0!</v>
      </c>
      <c r="E90" s="98" t="e">
        <f t="shared" ref="E90:N90" si="125">(E67)/E$70</f>
        <v>#DIV/0!</v>
      </c>
      <c r="F90" s="98" t="e">
        <f t="shared" si="125"/>
        <v>#DIV/0!</v>
      </c>
      <c r="G90" s="98" t="e">
        <f t="shared" si="125"/>
        <v>#DIV/0!</v>
      </c>
      <c r="H90" s="98" t="e">
        <f t="shared" si="125"/>
        <v>#DIV/0!</v>
      </c>
      <c r="I90" s="98" t="e">
        <f t="shared" si="125"/>
        <v>#DIV/0!</v>
      </c>
      <c r="J90" s="98" t="e">
        <f t="shared" si="125"/>
        <v>#DIV/0!</v>
      </c>
      <c r="K90" s="98" t="e">
        <f t="shared" si="125"/>
        <v>#DIV/0!</v>
      </c>
      <c r="L90" s="98" t="e">
        <f t="shared" si="125"/>
        <v>#DIV/0!</v>
      </c>
      <c r="M90" s="98" t="e">
        <f t="shared" si="125"/>
        <v>#DIV/0!</v>
      </c>
      <c r="N90" s="98" t="e">
        <f t="shared" si="125"/>
        <v>#DIV/0!</v>
      </c>
      <c r="O90" s="98" t="e">
        <f>(O67)/$E$70</f>
        <v>#DIV/0!</v>
      </c>
      <c r="P90" s="98" t="e">
        <f>(P67)/$E$70</f>
        <v>#DIV/0!</v>
      </c>
      <c r="Q90" s="98" t="e">
        <f>(Q67)/$E$70</f>
        <v>#DIV/0!</v>
      </c>
      <c r="R90" s="107" t="s">
        <v>599</v>
      </c>
    </row>
    <row r="91" spans="1:21" x14ac:dyDescent="0.25">
      <c r="A91" s="96" t="s">
        <v>13</v>
      </c>
      <c r="B91" s="97" t="s">
        <v>103</v>
      </c>
      <c r="C91" s="98" t="e">
        <f>(C14)/C$70</f>
        <v>#DIV/0!</v>
      </c>
      <c r="D91" s="98" t="e">
        <f>(D14)/D$70</f>
        <v>#DIV/0!</v>
      </c>
      <c r="E91" s="98" t="e">
        <f t="shared" ref="E91:N91" si="126">(E14)/E$70</f>
        <v>#DIV/0!</v>
      </c>
      <c r="F91" s="98" t="e">
        <f t="shared" si="126"/>
        <v>#DIV/0!</v>
      </c>
      <c r="G91" s="98" t="e">
        <f t="shared" si="126"/>
        <v>#DIV/0!</v>
      </c>
      <c r="H91" s="98" t="e">
        <f t="shared" si="126"/>
        <v>#DIV/0!</v>
      </c>
      <c r="I91" s="98" t="e">
        <f t="shared" si="126"/>
        <v>#DIV/0!</v>
      </c>
      <c r="J91" s="98" t="e">
        <f t="shared" si="126"/>
        <v>#DIV/0!</v>
      </c>
      <c r="K91" s="98" t="e">
        <f t="shared" si="126"/>
        <v>#DIV/0!</v>
      </c>
      <c r="L91" s="98" t="e">
        <f t="shared" si="126"/>
        <v>#DIV/0!</v>
      </c>
      <c r="M91" s="98" t="e">
        <f t="shared" si="126"/>
        <v>#DIV/0!</v>
      </c>
      <c r="N91" s="98" t="e">
        <f t="shared" si="126"/>
        <v>#DIV/0!</v>
      </c>
      <c r="O91" s="98" t="e">
        <f>(O14)/$E$70</f>
        <v>#DIV/0!</v>
      </c>
      <c r="P91" s="98" t="e">
        <f>(P14)/$E$70</f>
        <v>#DIV/0!</v>
      </c>
      <c r="Q91" s="98" t="e">
        <f>(Q14)/$E$70</f>
        <v>#DIV/0!</v>
      </c>
      <c r="R91" s="107" t="s">
        <v>600</v>
      </c>
    </row>
    <row r="92" spans="1:21" hidden="1" x14ac:dyDescent="0.25"/>
    <row r="93" spans="1:21" s="1" customFormat="1" x14ac:dyDescent="0.25">
      <c r="R93" s="106"/>
    </row>
    <row r="94" spans="1:21" s="1" customFormat="1" ht="15.75" x14ac:dyDescent="0.25">
      <c r="A94" s="90" t="s">
        <v>593</v>
      </c>
      <c r="B94" s="91"/>
      <c r="C94" s="92" t="e">
        <f t="shared" ref="C94:Q94" si="127">C81</f>
        <v>#DIV/0!</v>
      </c>
      <c r="D94" s="92" t="e">
        <f t="shared" si="127"/>
        <v>#DIV/0!</v>
      </c>
      <c r="E94" s="92" t="e">
        <f t="shared" si="127"/>
        <v>#DIV/0!</v>
      </c>
      <c r="F94" s="92" t="e">
        <f t="shared" si="127"/>
        <v>#DIV/0!</v>
      </c>
      <c r="G94" s="92" t="e">
        <f t="shared" si="127"/>
        <v>#DIV/0!</v>
      </c>
      <c r="H94" s="92" t="e">
        <f t="shared" si="127"/>
        <v>#DIV/0!</v>
      </c>
      <c r="I94" s="92" t="e">
        <f t="shared" si="127"/>
        <v>#DIV/0!</v>
      </c>
      <c r="J94" s="92" t="e">
        <f t="shared" si="127"/>
        <v>#DIV/0!</v>
      </c>
      <c r="K94" s="92" t="e">
        <f t="shared" si="127"/>
        <v>#DIV/0!</v>
      </c>
      <c r="L94" s="92" t="e">
        <f t="shared" si="127"/>
        <v>#DIV/0!</v>
      </c>
      <c r="M94" s="92" t="e">
        <f t="shared" si="127"/>
        <v>#DIV/0!</v>
      </c>
      <c r="N94" s="92" t="e">
        <f t="shared" si="127"/>
        <v>#DIV/0!</v>
      </c>
      <c r="O94" s="92" t="e">
        <f t="shared" si="127"/>
        <v>#DIV/0!</v>
      </c>
      <c r="P94" s="92" t="e">
        <f t="shared" si="127"/>
        <v>#DIV/0!</v>
      </c>
      <c r="Q94" s="92" t="e">
        <f t="shared" si="127"/>
        <v>#DIV/0!</v>
      </c>
      <c r="R94" s="106"/>
    </row>
    <row r="95" spans="1:21" s="1" customFormat="1" x14ac:dyDescent="0.25">
      <c r="A95" s="93"/>
      <c r="B95" s="94"/>
      <c r="C95" s="95" t="s">
        <v>4</v>
      </c>
      <c r="D95" s="95" t="s">
        <v>4</v>
      </c>
      <c r="E95" s="95" t="s">
        <v>4</v>
      </c>
      <c r="F95" s="95" t="s">
        <v>4</v>
      </c>
      <c r="G95" s="95" t="s">
        <v>4</v>
      </c>
      <c r="H95" s="95" t="s">
        <v>4</v>
      </c>
      <c r="I95" s="95" t="s">
        <v>4</v>
      </c>
      <c r="J95" s="95" t="s">
        <v>4</v>
      </c>
      <c r="K95" s="95" t="s">
        <v>4</v>
      </c>
      <c r="L95" s="95" t="s">
        <v>4</v>
      </c>
      <c r="M95" s="95" t="s">
        <v>4</v>
      </c>
      <c r="N95" s="95" t="s">
        <v>4</v>
      </c>
      <c r="O95" s="95" t="s">
        <v>4</v>
      </c>
      <c r="P95" s="95" t="s">
        <v>4</v>
      </c>
      <c r="Q95" s="95" t="s">
        <v>4</v>
      </c>
      <c r="R95" s="106"/>
    </row>
    <row r="96" spans="1:21" s="1" customFormat="1" x14ac:dyDescent="0.25">
      <c r="A96" s="96" t="s">
        <v>591</v>
      </c>
      <c r="B96" s="97" t="s">
        <v>592</v>
      </c>
      <c r="C96" s="98" t="e">
        <f>(C76+C77+C78)/C$80</f>
        <v>#DIV/0!</v>
      </c>
      <c r="D96" s="98" t="e">
        <f>(D76+D77+D78)/D$80</f>
        <v>#DIV/0!</v>
      </c>
      <c r="E96" s="98" t="e">
        <f t="shared" ref="E96:Q96" si="128">(E76+E77+E78)/$E$80</f>
        <v>#DIV/0!</v>
      </c>
      <c r="F96" s="98" t="e">
        <f t="shared" si="128"/>
        <v>#DIV/0!</v>
      </c>
      <c r="G96" s="98" t="e">
        <f t="shared" si="128"/>
        <v>#DIV/0!</v>
      </c>
      <c r="H96" s="98" t="e">
        <f t="shared" si="128"/>
        <v>#DIV/0!</v>
      </c>
      <c r="I96" s="98" t="e">
        <f t="shared" si="128"/>
        <v>#DIV/0!</v>
      </c>
      <c r="J96" s="98" t="e">
        <f t="shared" si="128"/>
        <v>#DIV/0!</v>
      </c>
      <c r="K96" s="98" t="e">
        <f t="shared" si="128"/>
        <v>#DIV/0!</v>
      </c>
      <c r="L96" s="98" t="e">
        <f t="shared" si="128"/>
        <v>#DIV/0!</v>
      </c>
      <c r="M96" s="98" t="e">
        <f t="shared" si="128"/>
        <v>#DIV/0!</v>
      </c>
      <c r="N96" s="98" t="e">
        <f t="shared" si="128"/>
        <v>#DIV/0!</v>
      </c>
      <c r="O96" s="98" t="e">
        <f t="shared" si="128"/>
        <v>#DIV/0!</v>
      </c>
      <c r="P96" s="98" t="e">
        <f t="shared" si="128"/>
        <v>#DIV/0!</v>
      </c>
      <c r="Q96" s="98" t="e">
        <f t="shared" si="128"/>
        <v>#DIV/0!</v>
      </c>
      <c r="R96" s="107" t="s">
        <v>594</v>
      </c>
    </row>
  </sheetData>
  <mergeCells count="11">
    <mergeCell ref="A84:B85"/>
    <mergeCell ref="C8:E8"/>
    <mergeCell ref="F8:H8"/>
    <mergeCell ref="I8:K8"/>
    <mergeCell ref="L8:N8"/>
    <mergeCell ref="O8:Q8"/>
    <mergeCell ref="C83:E83"/>
    <mergeCell ref="F83:H83"/>
    <mergeCell ref="I83:K83"/>
    <mergeCell ref="L83:N83"/>
    <mergeCell ref="O83:Q83"/>
  </mergeCells>
  <phoneticPr fontId="25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57" orientation="portrait" r:id="rId1"/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36"/>
  <sheetViews>
    <sheetView zoomScaleNormal="100" workbookViewId="0">
      <selection activeCell="A2" sqref="A2:E2"/>
    </sheetView>
  </sheetViews>
  <sheetFormatPr defaultColWidth="11.42578125" defaultRowHeight="15" x14ac:dyDescent="0.25"/>
  <cols>
    <col min="1" max="1" width="16.42578125" style="39" customWidth="1"/>
    <col min="2" max="2" width="38.7109375" style="39" customWidth="1"/>
    <col min="3" max="4" width="12.42578125" style="39" customWidth="1"/>
    <col min="5" max="5" width="18.28515625" style="39" customWidth="1"/>
    <col min="6" max="16384" width="11.42578125" style="39"/>
  </cols>
  <sheetData>
    <row r="2" spans="1:5" ht="24.75" customHeight="1" x14ac:dyDescent="0.25">
      <c r="A2" s="174" t="s">
        <v>587</v>
      </c>
      <c r="B2" s="174"/>
      <c r="C2" s="174"/>
      <c r="D2" s="174"/>
      <c r="E2" s="174"/>
    </row>
    <row r="4" spans="1:5" x14ac:dyDescent="0.25">
      <c r="A4" s="171" t="s">
        <v>85</v>
      </c>
      <c r="B4" s="172"/>
      <c r="C4" s="172"/>
      <c r="D4" s="172"/>
      <c r="E4" s="173"/>
    </row>
    <row r="5" spans="1:5" s="62" customFormat="1" ht="30" x14ac:dyDescent="0.25">
      <c r="A5" s="22" t="s">
        <v>93</v>
      </c>
      <c r="B5" s="13" t="s">
        <v>92</v>
      </c>
      <c r="C5" s="15" t="s">
        <v>581</v>
      </c>
      <c r="D5" s="13" t="s">
        <v>582</v>
      </c>
      <c r="E5" s="23" t="s">
        <v>91</v>
      </c>
    </row>
    <row r="6" spans="1:5" x14ac:dyDescent="0.25">
      <c r="A6" s="81"/>
      <c r="B6" s="16"/>
      <c r="C6" s="82" t="s">
        <v>116</v>
      </c>
      <c r="D6" s="82"/>
      <c r="E6" s="83"/>
    </row>
    <row r="7" spans="1:5" x14ac:dyDescent="0.25">
      <c r="A7" s="24"/>
      <c r="B7" s="16"/>
      <c r="C7" s="17"/>
      <c r="D7" s="82" t="s">
        <v>116</v>
      </c>
      <c r="E7" s="25"/>
    </row>
    <row r="8" spans="1:5" x14ac:dyDescent="0.25">
      <c r="A8" s="24"/>
      <c r="B8" s="16"/>
      <c r="C8" s="17"/>
      <c r="D8" s="14"/>
      <c r="E8" s="25"/>
    </row>
    <row r="9" spans="1:5" ht="15.75" thickBot="1" x14ac:dyDescent="0.3">
      <c r="A9" s="26"/>
      <c r="B9" s="27"/>
      <c r="C9" s="28"/>
      <c r="D9" s="29"/>
      <c r="E9" s="30"/>
    </row>
    <row r="10" spans="1:5" s="62" customFormat="1" ht="15.75" thickTop="1" x14ac:dyDescent="0.25">
      <c r="A10" s="31" t="s">
        <v>3</v>
      </c>
      <c r="B10" s="32"/>
      <c r="C10" s="33"/>
      <c r="D10" s="34"/>
      <c r="E10" s="35">
        <f>SUM(E6:E9)</f>
        <v>0</v>
      </c>
    </row>
    <row r="13" spans="1:5" x14ac:dyDescent="0.25">
      <c r="A13" s="171" t="s">
        <v>86</v>
      </c>
      <c r="B13" s="172"/>
      <c r="C13" s="172"/>
      <c r="D13" s="172"/>
      <c r="E13" s="173"/>
    </row>
    <row r="14" spans="1:5" ht="30" x14ac:dyDescent="0.25">
      <c r="A14" s="22" t="s">
        <v>93</v>
      </c>
      <c r="B14" s="13" t="s">
        <v>92</v>
      </c>
      <c r="C14" s="15" t="s">
        <v>581</v>
      </c>
      <c r="D14" s="13" t="s">
        <v>582</v>
      </c>
      <c r="E14" s="23" t="s">
        <v>91</v>
      </c>
    </row>
    <row r="15" spans="1:5" x14ac:dyDescent="0.25">
      <c r="A15" s="81"/>
      <c r="B15" s="16"/>
      <c r="C15" s="82" t="s">
        <v>116</v>
      </c>
      <c r="D15" s="82"/>
      <c r="E15" s="83"/>
    </row>
    <row r="16" spans="1:5" x14ac:dyDescent="0.25">
      <c r="A16" s="24"/>
      <c r="B16" s="16"/>
      <c r="C16" s="17"/>
      <c r="D16" s="82" t="s">
        <v>116</v>
      </c>
      <c r="E16" s="25"/>
    </row>
    <row r="17" spans="1:5" x14ac:dyDescent="0.25">
      <c r="A17" s="24"/>
      <c r="B17" s="16"/>
      <c r="C17" s="17"/>
      <c r="D17" s="14"/>
      <c r="E17" s="25"/>
    </row>
    <row r="18" spans="1:5" ht="15.75" thickBot="1" x14ac:dyDescent="0.3">
      <c r="A18" s="26"/>
      <c r="B18" s="27"/>
      <c r="C18" s="28"/>
      <c r="D18" s="29"/>
      <c r="E18" s="30"/>
    </row>
    <row r="19" spans="1:5" s="62" customFormat="1" ht="15.75" thickTop="1" x14ac:dyDescent="0.25">
      <c r="A19" s="31" t="s">
        <v>3</v>
      </c>
      <c r="B19" s="32"/>
      <c r="C19" s="33"/>
      <c r="D19" s="34"/>
      <c r="E19" s="35">
        <f>SUM(E15:E18)</f>
        <v>0</v>
      </c>
    </row>
    <row r="22" spans="1:5" x14ac:dyDescent="0.25">
      <c r="A22" s="171" t="s">
        <v>87</v>
      </c>
      <c r="B22" s="172"/>
      <c r="C22" s="172"/>
      <c r="D22" s="172"/>
      <c r="E22" s="173"/>
    </row>
    <row r="23" spans="1:5" ht="30" x14ac:dyDescent="0.25">
      <c r="A23" s="22" t="s">
        <v>93</v>
      </c>
      <c r="B23" s="13" t="s">
        <v>92</v>
      </c>
      <c r="C23" s="15" t="s">
        <v>581</v>
      </c>
      <c r="D23" s="13" t="s">
        <v>582</v>
      </c>
      <c r="E23" s="23" t="s">
        <v>91</v>
      </c>
    </row>
    <row r="24" spans="1:5" x14ac:dyDescent="0.25">
      <c r="A24" s="81"/>
      <c r="B24" s="16"/>
      <c r="C24" s="82" t="s">
        <v>116</v>
      </c>
      <c r="D24" s="82"/>
      <c r="E24" s="83"/>
    </row>
    <row r="25" spans="1:5" x14ac:dyDescent="0.25">
      <c r="A25" s="24"/>
      <c r="B25" s="16"/>
      <c r="C25" s="17"/>
      <c r="D25" s="82" t="s">
        <v>116</v>
      </c>
      <c r="E25" s="25"/>
    </row>
    <row r="26" spans="1:5" x14ac:dyDescent="0.25">
      <c r="A26" s="24"/>
      <c r="B26" s="16"/>
      <c r="C26" s="17"/>
      <c r="D26" s="14"/>
      <c r="E26" s="25"/>
    </row>
    <row r="27" spans="1:5" ht="15.75" thickBot="1" x14ac:dyDescent="0.3">
      <c r="A27" s="26"/>
      <c r="B27" s="27"/>
      <c r="C27" s="28"/>
      <c r="D27" s="29"/>
      <c r="E27" s="30"/>
    </row>
    <row r="28" spans="1:5" s="62" customFormat="1" ht="15.75" thickTop="1" x14ac:dyDescent="0.25">
      <c r="A28" s="31" t="s">
        <v>3</v>
      </c>
      <c r="B28" s="32"/>
      <c r="C28" s="33"/>
      <c r="D28" s="34"/>
      <c r="E28" s="35">
        <f>SUM(E24:E27)</f>
        <v>0</v>
      </c>
    </row>
    <row r="30" spans="1:5" x14ac:dyDescent="0.25">
      <c r="A30" s="171" t="s">
        <v>588</v>
      </c>
      <c r="B30" s="172"/>
      <c r="C30" s="172"/>
      <c r="D30" s="172"/>
      <c r="E30" s="173"/>
    </row>
    <row r="31" spans="1:5" ht="30" x14ac:dyDescent="0.25">
      <c r="A31" s="22" t="s">
        <v>93</v>
      </c>
      <c r="B31" s="13" t="s">
        <v>92</v>
      </c>
      <c r="C31" s="15" t="s">
        <v>581</v>
      </c>
      <c r="D31" s="13" t="s">
        <v>582</v>
      </c>
      <c r="E31" s="23" t="s">
        <v>91</v>
      </c>
    </row>
    <row r="32" spans="1:5" x14ac:dyDescent="0.25">
      <c r="A32" s="81"/>
      <c r="B32" s="16"/>
      <c r="C32" s="82" t="s">
        <v>116</v>
      </c>
      <c r="D32" s="82"/>
      <c r="E32" s="83"/>
    </row>
    <row r="33" spans="1:5" x14ac:dyDescent="0.25">
      <c r="A33" s="24"/>
      <c r="B33" s="16"/>
      <c r="C33" s="17"/>
      <c r="D33" s="82" t="s">
        <v>116</v>
      </c>
      <c r="E33" s="25"/>
    </row>
    <row r="34" spans="1:5" x14ac:dyDescent="0.25">
      <c r="A34" s="24"/>
      <c r="B34" s="16"/>
      <c r="C34" s="17"/>
      <c r="D34" s="14"/>
      <c r="E34" s="25"/>
    </row>
    <row r="35" spans="1:5" ht="15.75" thickBot="1" x14ac:dyDescent="0.3">
      <c r="A35" s="26"/>
      <c r="B35" s="27"/>
      <c r="C35" s="28"/>
      <c r="D35" s="29"/>
      <c r="E35" s="30"/>
    </row>
    <row r="36" spans="1:5" ht="15.75" thickTop="1" x14ac:dyDescent="0.25">
      <c r="A36" s="31" t="s">
        <v>3</v>
      </c>
      <c r="B36" s="32"/>
      <c r="C36" s="33"/>
      <c r="D36" s="34"/>
      <c r="E36" s="35">
        <f>SUM(E32:E35)</f>
        <v>0</v>
      </c>
    </row>
  </sheetData>
  <mergeCells count="5">
    <mergeCell ref="A4:E4"/>
    <mergeCell ref="A13:E13"/>
    <mergeCell ref="A22:E22"/>
    <mergeCell ref="A2:E2"/>
    <mergeCell ref="A30:E30"/>
  </mergeCells>
  <pageMargins left="0.7" right="0.7" top="0.75" bottom="0.75" header="0.3" footer="0.3"/>
  <pageSetup paperSize="9" scale="88" orientation="portrait" verticalDpi="599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88"/>
  <sheetViews>
    <sheetView zoomScaleNormal="100" workbookViewId="0">
      <selection activeCell="E13" sqref="E13"/>
    </sheetView>
  </sheetViews>
  <sheetFormatPr defaultColWidth="9.140625" defaultRowHeight="15" x14ac:dyDescent="0.25"/>
  <cols>
    <col min="1" max="1" width="3" style="39" customWidth="1"/>
    <col min="2" max="2" width="6.5703125" style="39" customWidth="1"/>
    <col min="3" max="3" width="8.42578125" style="39" customWidth="1"/>
    <col min="4" max="4" width="82.7109375" style="39" bestFit="1" customWidth="1"/>
    <col min="5" max="5" width="35" style="47" bestFit="1" customWidth="1"/>
    <col min="6" max="16384" width="9.140625" style="39"/>
  </cols>
  <sheetData>
    <row r="1" spans="1:7" ht="19.5" x14ac:dyDescent="0.25">
      <c r="A1" s="46" t="s">
        <v>589</v>
      </c>
    </row>
    <row r="2" spans="1:7" ht="19.5" x14ac:dyDescent="0.25">
      <c r="A2" s="46"/>
    </row>
    <row r="3" spans="1:7" ht="19.5" x14ac:dyDescent="0.25">
      <c r="A3" s="46"/>
    </row>
    <row r="4" spans="1:7" ht="19.5" x14ac:dyDescent="0.25">
      <c r="A4" s="36"/>
      <c r="B4" s="37"/>
      <c r="C4" s="48"/>
      <c r="D4" s="49"/>
      <c r="E4" s="50"/>
    </row>
    <row r="5" spans="1:7" ht="19.5" x14ac:dyDescent="0.25">
      <c r="A5" s="36"/>
      <c r="B5" s="37"/>
      <c r="C5" s="48"/>
      <c r="D5" s="49"/>
      <c r="E5" s="50"/>
    </row>
    <row r="6" spans="1:7" ht="33.75" customHeight="1" x14ac:dyDescent="0.25">
      <c r="A6" s="175"/>
      <c r="B6" s="175"/>
      <c r="C6" s="175"/>
      <c r="D6" s="175"/>
      <c r="E6" s="175"/>
    </row>
    <row r="7" spans="1:7" x14ac:dyDescent="0.25">
      <c r="A7" s="36"/>
      <c r="B7" s="38"/>
      <c r="C7" s="49"/>
      <c r="D7" s="49"/>
      <c r="E7" s="50"/>
    </row>
    <row r="9" spans="1:7" x14ac:dyDescent="0.25">
      <c r="A9" s="51" t="s">
        <v>0</v>
      </c>
      <c r="B9" s="51" t="s">
        <v>1</v>
      </c>
      <c r="C9" s="51"/>
      <c r="D9" s="52"/>
    </row>
    <row r="10" spans="1:7" x14ac:dyDescent="0.25">
      <c r="A10" s="53" t="s">
        <v>2</v>
      </c>
      <c r="B10" s="53"/>
      <c r="C10" s="53"/>
      <c r="D10" s="53"/>
    </row>
    <row r="11" spans="1:7" x14ac:dyDescent="0.25">
      <c r="A11" s="53"/>
      <c r="B11" s="54" t="s">
        <v>5</v>
      </c>
      <c r="C11" s="54" t="s">
        <v>6</v>
      </c>
      <c r="D11" s="53"/>
      <c r="E11" s="55"/>
      <c r="F11" s="56"/>
      <c r="G11" s="57"/>
    </row>
    <row r="12" spans="1:7" x14ac:dyDescent="0.25">
      <c r="A12" s="16"/>
      <c r="B12" s="16"/>
      <c r="C12" s="16"/>
      <c r="D12" s="16" t="s">
        <v>126</v>
      </c>
      <c r="F12" s="58"/>
      <c r="G12" s="57"/>
    </row>
    <row r="13" spans="1:7" x14ac:dyDescent="0.25">
      <c r="A13" s="16"/>
      <c r="B13" s="16"/>
      <c r="C13" s="16"/>
      <c r="D13" s="16" t="s">
        <v>127</v>
      </c>
      <c r="F13" s="58"/>
      <c r="G13" s="57"/>
    </row>
    <row r="14" spans="1:7" x14ac:dyDescent="0.25">
      <c r="A14" s="53"/>
      <c r="B14" s="53"/>
      <c r="C14" s="16"/>
      <c r="D14" s="53" t="s">
        <v>128</v>
      </c>
      <c r="F14" s="56"/>
      <c r="G14" s="57"/>
    </row>
    <row r="15" spans="1:7" x14ac:dyDescent="0.25">
      <c r="A15" s="53"/>
      <c r="B15" s="53"/>
      <c r="C15" s="16"/>
      <c r="D15" s="53" t="s">
        <v>129</v>
      </c>
      <c r="F15" s="59"/>
      <c r="G15" s="57"/>
    </row>
    <row r="16" spans="1:7" x14ac:dyDescent="0.25">
      <c r="A16" s="53"/>
      <c r="B16" s="53"/>
      <c r="C16" s="16"/>
      <c r="D16" s="53" t="s">
        <v>130</v>
      </c>
      <c r="F16" s="60"/>
      <c r="G16" s="57"/>
    </row>
    <row r="17" spans="1:5" x14ac:dyDescent="0.25">
      <c r="A17" s="53"/>
      <c r="B17" s="53"/>
      <c r="C17" s="53"/>
      <c r="D17" s="53"/>
    </row>
    <row r="18" spans="1:5" x14ac:dyDescent="0.25">
      <c r="A18" s="53"/>
      <c r="B18" s="54" t="s">
        <v>7</v>
      </c>
      <c r="C18" s="54" t="s">
        <v>8</v>
      </c>
      <c r="D18" s="53"/>
    </row>
    <row r="19" spans="1:5" x14ac:dyDescent="0.25">
      <c r="A19" s="53"/>
      <c r="B19" s="53"/>
      <c r="C19" s="53"/>
      <c r="D19" s="53" t="s">
        <v>131</v>
      </c>
    </row>
    <row r="20" spans="1:5" x14ac:dyDescent="0.25">
      <c r="A20" s="53"/>
      <c r="B20" s="53"/>
      <c r="C20" s="53"/>
      <c r="D20" s="53" t="s">
        <v>132</v>
      </c>
    </row>
    <row r="21" spans="1:5" x14ac:dyDescent="0.25">
      <c r="A21" s="53"/>
      <c r="B21" s="53"/>
      <c r="C21" s="53"/>
      <c r="D21" s="53" t="s">
        <v>133</v>
      </c>
    </row>
    <row r="22" spans="1:5" x14ac:dyDescent="0.25">
      <c r="A22" s="53"/>
      <c r="B22" s="53"/>
      <c r="C22" s="53"/>
      <c r="D22" s="53"/>
    </row>
    <row r="23" spans="1:5" x14ac:dyDescent="0.25">
      <c r="A23" s="53"/>
      <c r="B23" s="54" t="s">
        <v>9</v>
      </c>
      <c r="C23" s="54" t="s">
        <v>94</v>
      </c>
      <c r="D23" s="53"/>
    </row>
    <row r="24" spans="1:5" x14ac:dyDescent="0.25">
      <c r="A24" s="53"/>
      <c r="B24" s="53"/>
      <c r="C24" s="53"/>
      <c r="D24" s="53" t="s">
        <v>134</v>
      </c>
    </row>
    <row r="25" spans="1:5" x14ac:dyDescent="0.25">
      <c r="A25" s="53"/>
      <c r="B25" s="53"/>
      <c r="C25" s="53"/>
      <c r="D25" s="53" t="s">
        <v>135</v>
      </c>
    </row>
    <row r="26" spans="1:5" s="62" customFormat="1" x14ac:dyDescent="0.25">
      <c r="A26" s="53"/>
      <c r="B26" s="53"/>
      <c r="C26" s="53"/>
      <c r="D26" s="53"/>
      <c r="E26" s="61"/>
    </row>
    <row r="27" spans="1:5" s="62" customFormat="1" x14ac:dyDescent="0.25">
      <c r="A27" s="53"/>
      <c r="B27" s="54" t="s">
        <v>11</v>
      </c>
      <c r="C27" s="54" t="s">
        <v>12</v>
      </c>
      <c r="D27" s="54"/>
      <c r="E27" s="61"/>
    </row>
    <row r="28" spans="1:5" s="62" customFormat="1" x14ac:dyDescent="0.25">
      <c r="A28" s="53"/>
      <c r="B28" s="54"/>
      <c r="C28" s="16"/>
      <c r="D28" s="16" t="s">
        <v>136</v>
      </c>
      <c r="E28" s="61"/>
    </row>
    <row r="29" spans="1:5" s="62" customFormat="1" x14ac:dyDescent="0.25">
      <c r="A29" s="53"/>
      <c r="B29" s="54"/>
      <c r="C29" s="16"/>
      <c r="D29" s="16" t="s">
        <v>137</v>
      </c>
      <c r="E29" s="61"/>
    </row>
    <row r="30" spans="1:5" s="62" customFormat="1" x14ac:dyDescent="0.25">
      <c r="A30" s="53"/>
      <c r="B30" s="54"/>
      <c r="C30" s="16"/>
      <c r="D30" s="16" t="s">
        <v>590</v>
      </c>
      <c r="E30" s="61"/>
    </row>
    <row r="31" spans="1:5" s="62" customFormat="1" x14ac:dyDescent="0.25">
      <c r="A31" s="53"/>
      <c r="B31" s="54"/>
      <c r="C31" s="16"/>
      <c r="D31" s="16" t="s">
        <v>138</v>
      </c>
      <c r="E31" s="61"/>
    </row>
    <row r="32" spans="1:5" s="62" customFormat="1" x14ac:dyDescent="0.25">
      <c r="A32" s="53"/>
      <c r="B32" s="53"/>
      <c r="C32" s="16"/>
      <c r="D32" s="53" t="s">
        <v>139</v>
      </c>
      <c r="E32" s="61"/>
    </row>
    <row r="33" spans="1:5" s="62" customFormat="1" x14ac:dyDescent="0.25">
      <c r="A33" s="53"/>
      <c r="B33" s="53"/>
      <c r="C33" s="53"/>
      <c r="D33" s="53"/>
      <c r="E33" s="61"/>
    </row>
    <row r="34" spans="1:5" s="62" customFormat="1" x14ac:dyDescent="0.25">
      <c r="A34" s="54"/>
      <c r="B34" s="54" t="s">
        <v>13</v>
      </c>
      <c r="C34" s="54" t="s">
        <v>103</v>
      </c>
      <c r="D34" s="54"/>
      <c r="E34" s="61"/>
    </row>
    <row r="35" spans="1:5" s="62" customFormat="1" x14ac:dyDescent="0.25">
      <c r="A35" s="54"/>
      <c r="B35" s="54"/>
      <c r="C35" s="16"/>
      <c r="D35" s="53" t="s">
        <v>140</v>
      </c>
      <c r="E35" s="61"/>
    </row>
    <row r="36" spans="1:5" s="62" customFormat="1" x14ac:dyDescent="0.25">
      <c r="A36" s="54"/>
      <c r="B36" s="54"/>
      <c r="C36" s="16"/>
      <c r="D36" s="16" t="s">
        <v>141</v>
      </c>
      <c r="E36" s="61"/>
    </row>
    <row r="37" spans="1:5" s="62" customFormat="1" x14ac:dyDescent="0.25">
      <c r="A37" s="54"/>
      <c r="B37" s="54"/>
      <c r="C37" s="16"/>
      <c r="D37" s="16" t="s">
        <v>142</v>
      </c>
      <c r="E37" s="61"/>
    </row>
    <row r="38" spans="1:5" s="62" customFormat="1" x14ac:dyDescent="0.25">
      <c r="A38" s="54"/>
      <c r="B38" s="54"/>
      <c r="C38" s="16"/>
      <c r="D38" s="16" t="s">
        <v>143</v>
      </c>
      <c r="E38" s="61"/>
    </row>
    <row r="39" spans="1:5" s="62" customFormat="1" x14ac:dyDescent="0.25">
      <c r="A39" s="54"/>
      <c r="B39" s="54"/>
      <c r="C39" s="16"/>
      <c r="D39" s="16" t="s">
        <v>144</v>
      </c>
      <c r="E39" s="61"/>
    </row>
    <row r="40" spans="1:5" s="62" customFormat="1" x14ac:dyDescent="0.25">
      <c r="A40" s="54"/>
      <c r="B40" s="54"/>
      <c r="C40" s="16"/>
      <c r="D40" s="16" t="s">
        <v>548</v>
      </c>
      <c r="E40" s="61"/>
    </row>
    <row r="41" spans="1:5" s="62" customFormat="1" x14ac:dyDescent="0.25">
      <c r="A41" s="54"/>
      <c r="B41" s="54"/>
      <c r="C41" s="16"/>
      <c r="D41" s="16" t="s">
        <v>145</v>
      </c>
      <c r="E41" s="61"/>
    </row>
    <row r="42" spans="1:5" s="62" customFormat="1" x14ac:dyDescent="0.25">
      <c r="A42" s="54"/>
      <c r="B42" s="54"/>
      <c r="C42" s="16"/>
      <c r="D42" s="16" t="s">
        <v>146</v>
      </c>
      <c r="E42" s="61"/>
    </row>
    <row r="43" spans="1:5" x14ac:dyDescent="0.25">
      <c r="A43" s="54"/>
      <c r="B43" s="54"/>
      <c r="C43" s="16"/>
      <c r="D43" s="16" t="s">
        <v>147</v>
      </c>
      <c r="E43" s="61"/>
    </row>
    <row r="44" spans="1:5" x14ac:dyDescent="0.25">
      <c r="A44" s="54"/>
      <c r="B44" s="54"/>
      <c r="C44" s="16"/>
      <c r="D44" s="16" t="s">
        <v>148</v>
      </c>
      <c r="E44" s="61"/>
    </row>
    <row r="45" spans="1:5" x14ac:dyDescent="0.25">
      <c r="A45" s="54"/>
      <c r="B45" s="54"/>
      <c r="C45" s="16"/>
      <c r="D45" s="16" t="s">
        <v>149</v>
      </c>
      <c r="E45" s="61"/>
    </row>
    <row r="46" spans="1:5" x14ac:dyDescent="0.25">
      <c r="A46" s="54"/>
      <c r="B46" s="54"/>
      <c r="C46" s="16"/>
      <c r="D46" s="16" t="s">
        <v>150</v>
      </c>
      <c r="E46" s="61"/>
    </row>
    <row r="47" spans="1:5" x14ac:dyDescent="0.25">
      <c r="A47" s="54"/>
      <c r="B47" s="54"/>
      <c r="C47" s="16"/>
      <c r="D47" s="16" t="s">
        <v>151</v>
      </c>
      <c r="E47" s="61"/>
    </row>
    <row r="48" spans="1:5" x14ac:dyDescent="0.25">
      <c r="A48" s="54"/>
      <c r="B48" s="54"/>
      <c r="C48" s="16"/>
      <c r="D48" s="16" t="s">
        <v>152</v>
      </c>
      <c r="E48" s="61"/>
    </row>
    <row r="49" spans="1:5" x14ac:dyDescent="0.25">
      <c r="A49" s="54"/>
      <c r="B49" s="54"/>
      <c r="C49" s="16"/>
      <c r="D49" s="16" t="s">
        <v>153</v>
      </c>
      <c r="E49" s="61"/>
    </row>
    <row r="50" spans="1:5" x14ac:dyDescent="0.25">
      <c r="A50" s="54"/>
      <c r="B50" s="54"/>
      <c r="C50" s="16"/>
      <c r="D50" s="16" t="s">
        <v>154</v>
      </c>
      <c r="E50" s="61"/>
    </row>
    <row r="51" spans="1:5" x14ac:dyDescent="0.25">
      <c r="A51" s="54"/>
      <c r="B51" s="54"/>
      <c r="C51" s="16"/>
      <c r="D51" s="16" t="s">
        <v>155</v>
      </c>
      <c r="E51" s="61"/>
    </row>
    <row r="52" spans="1:5" x14ac:dyDescent="0.25">
      <c r="A52" s="53"/>
      <c r="B52" s="53"/>
      <c r="C52" s="16"/>
      <c r="D52" s="53" t="s">
        <v>156</v>
      </c>
      <c r="E52" s="61"/>
    </row>
    <row r="53" spans="1:5" x14ac:dyDescent="0.25">
      <c r="A53" s="53"/>
      <c r="B53" s="53"/>
      <c r="C53" s="16"/>
      <c r="D53" s="53" t="s">
        <v>157</v>
      </c>
      <c r="E53" s="61"/>
    </row>
    <row r="54" spans="1:5" x14ac:dyDescent="0.25">
      <c r="A54" s="53"/>
      <c r="B54" s="53"/>
      <c r="C54" s="16"/>
      <c r="D54" s="53"/>
      <c r="E54" s="61"/>
    </row>
    <row r="55" spans="1:5" x14ac:dyDescent="0.25">
      <c r="A55" s="51" t="s">
        <v>14</v>
      </c>
      <c r="B55" s="51" t="s">
        <v>95</v>
      </c>
      <c r="C55" s="51"/>
      <c r="D55" s="51"/>
      <c r="E55" s="61"/>
    </row>
    <row r="56" spans="1:5" x14ac:dyDescent="0.25">
      <c r="A56" s="53" t="s">
        <v>2</v>
      </c>
      <c r="B56" s="53"/>
      <c r="C56" s="53"/>
      <c r="D56" s="53"/>
      <c r="E56" s="61"/>
    </row>
    <row r="57" spans="1:5" x14ac:dyDescent="0.25">
      <c r="A57" s="54"/>
      <c r="B57" s="54" t="s">
        <v>15</v>
      </c>
      <c r="C57" s="54" t="s">
        <v>158</v>
      </c>
      <c r="D57" s="54"/>
      <c r="E57" s="61"/>
    </row>
    <row r="58" spans="1:5" x14ac:dyDescent="0.25">
      <c r="A58" s="53"/>
      <c r="B58" s="53"/>
      <c r="C58" s="53"/>
      <c r="D58" s="53" t="s">
        <v>115</v>
      </c>
      <c r="E58" s="61"/>
    </row>
    <row r="59" spans="1:5" x14ac:dyDescent="0.25">
      <c r="A59" s="53"/>
      <c r="B59" s="53"/>
      <c r="C59" s="53"/>
      <c r="D59" s="53" t="s">
        <v>159</v>
      </c>
      <c r="E59" s="61"/>
    </row>
    <row r="60" spans="1:5" x14ac:dyDescent="0.25">
      <c r="A60" s="53"/>
      <c r="B60" s="53"/>
      <c r="C60" s="53"/>
      <c r="D60" s="53"/>
      <c r="E60" s="61"/>
    </row>
    <row r="61" spans="1:5" x14ac:dyDescent="0.25">
      <c r="A61" s="54"/>
      <c r="B61" s="54" t="s">
        <v>160</v>
      </c>
      <c r="C61" s="54" t="s">
        <v>104</v>
      </c>
      <c r="D61" s="54"/>
      <c r="E61" s="61"/>
    </row>
    <row r="62" spans="1:5" x14ac:dyDescent="0.25">
      <c r="A62" s="53"/>
      <c r="B62" s="53"/>
      <c r="C62" s="53"/>
      <c r="D62" s="53" t="s">
        <v>161</v>
      </c>
      <c r="E62" s="61"/>
    </row>
    <row r="63" spans="1:5" x14ac:dyDescent="0.25">
      <c r="A63" s="53"/>
      <c r="B63" s="53"/>
      <c r="C63" s="53"/>
      <c r="D63" s="63" t="s">
        <v>549</v>
      </c>
      <c r="E63" s="61"/>
    </row>
    <row r="64" spans="1:5" x14ac:dyDescent="0.25">
      <c r="A64" s="53"/>
      <c r="B64" s="53"/>
      <c r="C64" s="53"/>
      <c r="D64" s="53"/>
      <c r="E64" s="61"/>
    </row>
    <row r="65" spans="1:5" s="62" customFormat="1" x14ac:dyDescent="0.25">
      <c r="A65" s="51" t="s">
        <v>17</v>
      </c>
      <c r="B65" s="51" t="s">
        <v>18</v>
      </c>
      <c r="C65" s="51"/>
      <c r="D65" s="51"/>
      <c r="E65" s="61"/>
    </row>
    <row r="66" spans="1:5" x14ac:dyDescent="0.25">
      <c r="A66" s="53" t="s">
        <v>2</v>
      </c>
      <c r="B66" s="53"/>
      <c r="C66" s="53"/>
      <c r="D66" s="53"/>
      <c r="E66" s="61"/>
    </row>
    <row r="67" spans="1:5" s="62" customFormat="1" x14ac:dyDescent="0.25">
      <c r="A67" s="54"/>
      <c r="B67" s="54" t="s">
        <v>19</v>
      </c>
      <c r="C67" s="54" t="s">
        <v>20</v>
      </c>
      <c r="D67" s="54"/>
      <c r="E67" s="61"/>
    </row>
    <row r="68" spans="1:5" x14ac:dyDescent="0.25">
      <c r="A68" s="53"/>
      <c r="B68" s="53"/>
      <c r="C68" s="53"/>
      <c r="D68" s="53" t="s">
        <v>162</v>
      </c>
      <c r="E68" s="61"/>
    </row>
    <row r="69" spans="1:5" x14ac:dyDescent="0.25">
      <c r="A69" s="53"/>
      <c r="B69" s="53"/>
      <c r="C69" s="53"/>
      <c r="D69" s="53" t="s">
        <v>163</v>
      </c>
      <c r="E69" s="61"/>
    </row>
    <row r="70" spans="1:5" x14ac:dyDescent="0.25">
      <c r="A70" s="53"/>
      <c r="B70" s="53"/>
      <c r="C70" s="53"/>
      <c r="D70" s="53"/>
      <c r="E70" s="61"/>
    </row>
    <row r="71" spans="1:5" s="62" customFormat="1" x14ac:dyDescent="0.25">
      <c r="A71" s="54"/>
      <c r="B71" s="54" t="s">
        <v>21</v>
      </c>
      <c r="C71" s="54" t="s">
        <v>550</v>
      </c>
      <c r="D71" s="54"/>
      <c r="E71" s="61"/>
    </row>
    <row r="72" spans="1:5" x14ac:dyDescent="0.25">
      <c r="A72" s="53"/>
      <c r="B72" s="53"/>
      <c r="C72" s="53"/>
      <c r="D72" s="53" t="s">
        <v>164</v>
      </c>
      <c r="E72" s="61"/>
    </row>
    <row r="73" spans="1:5" x14ac:dyDescent="0.25">
      <c r="A73" s="53"/>
      <c r="B73" s="53"/>
      <c r="C73" s="53"/>
      <c r="D73" s="53" t="s">
        <v>165</v>
      </c>
      <c r="E73" s="61"/>
    </row>
    <row r="74" spans="1:5" x14ac:dyDescent="0.25">
      <c r="A74" s="53"/>
      <c r="B74" s="53"/>
      <c r="C74" s="53"/>
      <c r="D74" s="53" t="s">
        <v>551</v>
      </c>
      <c r="E74" s="61"/>
    </row>
    <row r="75" spans="1:5" x14ac:dyDescent="0.25">
      <c r="A75" s="53"/>
      <c r="B75" s="53"/>
      <c r="C75" s="53"/>
      <c r="D75" s="53"/>
      <c r="E75" s="61"/>
    </row>
    <row r="76" spans="1:5" s="62" customFormat="1" x14ac:dyDescent="0.25">
      <c r="A76" s="54"/>
      <c r="B76" s="54" t="s">
        <v>22</v>
      </c>
      <c r="C76" s="54" t="s">
        <v>23</v>
      </c>
      <c r="D76" s="54"/>
      <c r="E76" s="61"/>
    </row>
    <row r="77" spans="1:5" s="62" customFormat="1" x14ac:dyDescent="0.25">
      <c r="A77" s="16"/>
      <c r="B77" s="16"/>
      <c r="C77" s="16"/>
      <c r="D77" s="16" t="s">
        <v>166</v>
      </c>
      <c r="E77" s="61"/>
    </row>
    <row r="78" spans="1:5" s="62" customFormat="1" x14ac:dyDescent="0.25">
      <c r="A78" s="16"/>
      <c r="B78" s="16"/>
      <c r="C78" s="16"/>
      <c r="D78" s="16" t="s">
        <v>188</v>
      </c>
      <c r="E78" s="61"/>
    </row>
    <row r="79" spans="1:5" x14ac:dyDescent="0.25">
      <c r="A79" s="53"/>
      <c r="B79" s="53"/>
      <c r="C79" s="16"/>
      <c r="D79" s="53" t="s">
        <v>167</v>
      </c>
      <c r="E79" s="61"/>
    </row>
    <row r="80" spans="1:5" x14ac:dyDescent="0.25">
      <c r="A80" s="53"/>
      <c r="B80" s="53"/>
      <c r="C80" s="16"/>
      <c r="D80" s="53" t="s">
        <v>168</v>
      </c>
      <c r="E80" s="61"/>
    </row>
    <row r="81" spans="1:5" x14ac:dyDescent="0.25">
      <c r="A81" s="53"/>
      <c r="B81" s="53"/>
      <c r="C81" s="53"/>
      <c r="D81" s="53"/>
      <c r="E81" s="61"/>
    </row>
    <row r="82" spans="1:5" s="62" customFormat="1" x14ac:dyDescent="0.25">
      <c r="A82" s="64"/>
      <c r="B82" s="64" t="s">
        <v>545</v>
      </c>
      <c r="C82" s="64" t="s">
        <v>120</v>
      </c>
      <c r="D82" s="64"/>
      <c r="E82" s="61"/>
    </row>
    <row r="83" spans="1:5" x14ac:dyDescent="0.25">
      <c r="A83" s="63"/>
      <c r="B83" s="63"/>
      <c r="C83" s="63"/>
      <c r="D83" s="63" t="s">
        <v>169</v>
      </c>
      <c r="E83" s="61"/>
    </row>
    <row r="84" spans="1:5" x14ac:dyDescent="0.25">
      <c r="A84" s="63"/>
      <c r="B84" s="63"/>
      <c r="C84" s="63"/>
      <c r="D84" s="63" t="s">
        <v>170</v>
      </c>
      <c r="E84" s="61"/>
    </row>
    <row r="85" spans="1:5" x14ac:dyDescent="0.25">
      <c r="A85" s="63"/>
      <c r="B85" s="63"/>
      <c r="C85" s="63"/>
      <c r="D85" s="63" t="s">
        <v>171</v>
      </c>
      <c r="E85" s="61"/>
    </row>
    <row r="86" spans="1:5" x14ac:dyDescent="0.25">
      <c r="A86" s="63"/>
      <c r="B86" s="63"/>
      <c r="C86" s="63"/>
      <c r="D86" s="63" t="s">
        <v>172</v>
      </c>
      <c r="E86" s="61"/>
    </row>
    <row r="87" spans="1:5" x14ac:dyDescent="0.25">
      <c r="A87" s="63"/>
      <c r="B87" s="63"/>
      <c r="C87" s="63"/>
      <c r="D87" s="63" t="s">
        <v>173</v>
      </c>
      <c r="E87" s="61"/>
    </row>
    <row r="88" spans="1:5" x14ac:dyDescent="0.25">
      <c r="A88" s="63"/>
      <c r="B88" s="63"/>
      <c r="C88" s="63"/>
      <c r="D88" s="63" t="s">
        <v>174</v>
      </c>
      <c r="E88" s="61"/>
    </row>
    <row r="89" spans="1:5" x14ac:dyDescent="0.25">
      <c r="A89" s="53"/>
      <c r="B89" s="16"/>
      <c r="C89" s="16"/>
      <c r="D89" s="16" t="s">
        <v>560</v>
      </c>
      <c r="E89" s="61"/>
    </row>
    <row r="90" spans="1:5" x14ac:dyDescent="0.25">
      <c r="A90" s="53"/>
      <c r="B90" s="16"/>
      <c r="C90" s="16"/>
      <c r="D90" s="16" t="s">
        <v>263</v>
      </c>
      <c r="E90" s="61"/>
    </row>
    <row r="91" spans="1:5" x14ac:dyDescent="0.25">
      <c r="A91" s="53"/>
      <c r="B91" s="16"/>
      <c r="C91" s="16"/>
      <c r="D91" s="16" t="s">
        <v>561</v>
      </c>
      <c r="E91" s="61"/>
    </row>
    <row r="92" spans="1:5" x14ac:dyDescent="0.25">
      <c r="A92" s="53"/>
      <c r="B92" s="53"/>
      <c r="C92" s="16"/>
      <c r="D92" s="53" t="s">
        <v>262</v>
      </c>
      <c r="E92" s="61"/>
    </row>
    <row r="93" spans="1:5" x14ac:dyDescent="0.25">
      <c r="A93" s="63"/>
      <c r="B93" s="63"/>
      <c r="C93" s="63"/>
      <c r="D93" s="63"/>
      <c r="E93" s="61"/>
    </row>
    <row r="94" spans="1:5" s="62" customFormat="1" x14ac:dyDescent="0.25">
      <c r="A94" s="51" t="s">
        <v>24</v>
      </c>
      <c r="B94" s="51" t="s">
        <v>25</v>
      </c>
      <c r="C94" s="51"/>
      <c r="D94" s="51"/>
      <c r="E94" s="65"/>
    </row>
    <row r="95" spans="1:5" x14ac:dyDescent="0.25">
      <c r="A95" s="53" t="s">
        <v>2</v>
      </c>
      <c r="B95" s="53"/>
      <c r="C95" s="53"/>
      <c r="D95" s="53"/>
      <c r="E95" s="61"/>
    </row>
    <row r="96" spans="1:5" x14ac:dyDescent="0.25">
      <c r="A96" s="53"/>
      <c r="B96" s="54" t="s">
        <v>26</v>
      </c>
      <c r="C96" s="54" t="s">
        <v>27</v>
      </c>
      <c r="D96" s="54"/>
      <c r="E96" s="61"/>
    </row>
    <row r="97" spans="1:5" x14ac:dyDescent="0.25">
      <c r="A97" s="53"/>
      <c r="B97" s="53"/>
      <c r="C97" s="53"/>
      <c r="D97" s="53" t="s">
        <v>175</v>
      </c>
      <c r="E97" s="61"/>
    </row>
    <row r="98" spans="1:5" x14ac:dyDescent="0.25">
      <c r="A98" s="53"/>
      <c r="B98" s="53"/>
      <c r="C98" s="53"/>
      <c r="D98" s="53" t="s">
        <v>176</v>
      </c>
      <c r="E98" s="61"/>
    </row>
    <row r="99" spans="1:5" x14ac:dyDescent="0.25">
      <c r="A99" s="53"/>
      <c r="B99" s="53"/>
      <c r="C99" s="53"/>
      <c r="D99" s="53" t="s">
        <v>177</v>
      </c>
      <c r="E99" s="61"/>
    </row>
    <row r="100" spans="1:5" x14ac:dyDescent="0.25">
      <c r="A100" s="53"/>
      <c r="B100" s="53"/>
      <c r="C100" s="53"/>
      <c r="D100" s="53" t="s">
        <v>178</v>
      </c>
      <c r="E100" s="61"/>
    </row>
    <row r="101" spans="1:5" x14ac:dyDescent="0.25">
      <c r="A101" s="53"/>
      <c r="B101" s="53"/>
      <c r="C101" s="53"/>
      <c r="D101" s="53" t="s">
        <v>179</v>
      </c>
      <c r="E101" s="61"/>
    </row>
    <row r="102" spans="1:5" x14ac:dyDescent="0.25">
      <c r="A102" s="53"/>
      <c r="B102" s="53"/>
      <c r="C102" s="53"/>
      <c r="D102" s="53" t="s">
        <v>180</v>
      </c>
      <c r="E102" s="61"/>
    </row>
    <row r="103" spans="1:5" x14ac:dyDescent="0.25">
      <c r="A103" s="53"/>
      <c r="B103" s="53"/>
      <c r="C103" s="53"/>
      <c r="D103" s="53" t="s">
        <v>181</v>
      </c>
      <c r="E103" s="61"/>
    </row>
    <row r="104" spans="1:5" x14ac:dyDescent="0.25">
      <c r="A104" s="53"/>
      <c r="B104" s="53"/>
      <c r="C104" s="53"/>
      <c r="D104" s="53" t="s">
        <v>182</v>
      </c>
      <c r="E104" s="61"/>
    </row>
    <row r="105" spans="1:5" x14ac:dyDescent="0.25">
      <c r="A105" s="53"/>
      <c r="B105" s="53"/>
      <c r="C105" s="53"/>
      <c r="D105" s="53" t="s">
        <v>552</v>
      </c>
      <c r="E105" s="61"/>
    </row>
    <row r="106" spans="1:5" x14ac:dyDescent="0.25">
      <c r="A106" s="53"/>
      <c r="B106" s="53"/>
      <c r="C106" s="53"/>
      <c r="D106" s="53" t="s">
        <v>500</v>
      </c>
      <c r="E106" s="61"/>
    </row>
    <row r="107" spans="1:5" x14ac:dyDescent="0.25">
      <c r="A107" s="53"/>
      <c r="B107" s="53"/>
      <c r="C107" s="53"/>
      <c r="D107" s="53" t="s">
        <v>184</v>
      </c>
      <c r="E107" s="61"/>
    </row>
    <row r="108" spans="1:5" x14ac:dyDescent="0.25">
      <c r="A108" s="53"/>
      <c r="B108" s="53"/>
      <c r="C108" s="53"/>
      <c r="D108" s="53" t="s">
        <v>183</v>
      </c>
      <c r="E108" s="61"/>
    </row>
    <row r="109" spans="1:5" x14ac:dyDescent="0.25">
      <c r="A109" s="53"/>
      <c r="B109" s="53"/>
      <c r="C109" s="53"/>
      <c r="D109" s="53"/>
      <c r="E109" s="61"/>
    </row>
    <row r="110" spans="1:5" x14ac:dyDescent="0.25">
      <c r="A110" s="53"/>
      <c r="B110" s="54" t="s">
        <v>28</v>
      </c>
      <c r="C110" s="54" t="s">
        <v>29</v>
      </c>
      <c r="D110" s="54"/>
      <c r="E110" s="61"/>
    </row>
    <row r="111" spans="1:5" x14ac:dyDescent="0.25">
      <c r="A111" s="53"/>
      <c r="B111" s="53"/>
      <c r="C111" s="53"/>
      <c r="D111" s="53" t="s">
        <v>185</v>
      </c>
      <c r="E111" s="61"/>
    </row>
    <row r="112" spans="1:5" x14ac:dyDescent="0.25">
      <c r="A112" s="53"/>
      <c r="B112" s="53"/>
      <c r="C112" s="53"/>
      <c r="D112" s="53" t="s">
        <v>186</v>
      </c>
      <c r="E112" s="61"/>
    </row>
    <row r="113" spans="1:5" x14ac:dyDescent="0.25">
      <c r="A113" s="53"/>
      <c r="B113" s="53"/>
      <c r="C113" s="53"/>
      <c r="D113" s="53" t="s">
        <v>187</v>
      </c>
      <c r="E113" s="61"/>
    </row>
    <row r="114" spans="1:5" x14ac:dyDescent="0.25">
      <c r="A114" s="53"/>
      <c r="B114" s="53"/>
      <c r="C114" s="53"/>
      <c r="D114" s="53" t="s">
        <v>189</v>
      </c>
      <c r="E114" s="61"/>
    </row>
    <row r="115" spans="1:5" x14ac:dyDescent="0.25">
      <c r="A115" s="53"/>
      <c r="B115" s="53"/>
      <c r="C115" s="53"/>
      <c r="D115" s="53" t="s">
        <v>190</v>
      </c>
      <c r="E115" s="61"/>
    </row>
    <row r="116" spans="1:5" x14ac:dyDescent="0.25">
      <c r="A116" s="53"/>
      <c r="B116" s="53"/>
      <c r="C116" s="53"/>
      <c r="D116" s="53" t="s">
        <v>191</v>
      </c>
      <c r="E116" s="61"/>
    </row>
    <row r="117" spans="1:5" x14ac:dyDescent="0.25">
      <c r="A117" s="53"/>
      <c r="B117" s="53"/>
      <c r="C117" s="53"/>
      <c r="D117" s="53" t="s">
        <v>192</v>
      </c>
      <c r="E117" s="61"/>
    </row>
    <row r="118" spans="1:5" x14ac:dyDescent="0.25">
      <c r="A118" s="63"/>
      <c r="B118" s="63"/>
      <c r="C118" s="53"/>
      <c r="D118" s="63" t="s">
        <v>193</v>
      </c>
      <c r="E118" s="61"/>
    </row>
    <row r="119" spans="1:5" x14ac:dyDescent="0.25">
      <c r="A119" s="53"/>
      <c r="B119" s="53"/>
      <c r="C119" s="53"/>
      <c r="D119" s="53"/>
      <c r="E119" s="61"/>
    </row>
    <row r="120" spans="1:5" s="62" customFormat="1" x14ac:dyDescent="0.25">
      <c r="A120" s="54"/>
      <c r="B120" s="54" t="s">
        <v>30</v>
      </c>
      <c r="C120" s="54" t="s">
        <v>31</v>
      </c>
      <c r="D120" s="54"/>
      <c r="E120" s="65"/>
    </row>
    <row r="121" spans="1:5" x14ac:dyDescent="0.25">
      <c r="A121" s="53"/>
      <c r="B121" s="53"/>
      <c r="C121" s="53"/>
      <c r="D121" s="53" t="s">
        <v>194</v>
      </c>
      <c r="E121" s="61"/>
    </row>
    <row r="122" spans="1:5" x14ac:dyDescent="0.25">
      <c r="A122" s="53"/>
      <c r="B122" s="53"/>
      <c r="C122" s="53"/>
      <c r="D122" s="53" t="s">
        <v>195</v>
      </c>
      <c r="E122" s="61"/>
    </row>
    <row r="123" spans="1:5" x14ac:dyDescent="0.25">
      <c r="A123" s="53"/>
      <c r="B123" s="53"/>
      <c r="C123" s="53"/>
      <c r="D123" s="53" t="s">
        <v>196</v>
      </c>
      <c r="E123" s="61"/>
    </row>
    <row r="124" spans="1:5" x14ac:dyDescent="0.25">
      <c r="A124" s="53"/>
      <c r="B124" s="53"/>
      <c r="C124" s="53"/>
      <c r="D124" s="53" t="s">
        <v>197</v>
      </c>
      <c r="E124" s="61"/>
    </row>
    <row r="125" spans="1:5" x14ac:dyDescent="0.25">
      <c r="A125" s="53"/>
      <c r="B125" s="53"/>
      <c r="C125" s="53"/>
      <c r="D125" s="53" t="s">
        <v>198</v>
      </c>
      <c r="E125" s="61"/>
    </row>
    <row r="126" spans="1:5" x14ac:dyDescent="0.25">
      <c r="A126" s="53"/>
      <c r="B126" s="53"/>
      <c r="C126" s="53"/>
      <c r="D126" s="53" t="s">
        <v>199</v>
      </c>
      <c r="E126" s="61"/>
    </row>
    <row r="127" spans="1:5" x14ac:dyDescent="0.25">
      <c r="A127" s="53"/>
      <c r="B127" s="53"/>
      <c r="C127" s="53"/>
      <c r="D127" s="53" t="s">
        <v>200</v>
      </c>
      <c r="E127" s="61"/>
    </row>
    <row r="128" spans="1:5" x14ac:dyDescent="0.25">
      <c r="A128" s="53"/>
      <c r="B128" s="53"/>
      <c r="C128" s="53"/>
      <c r="D128" s="53" t="s">
        <v>201</v>
      </c>
      <c r="E128" s="61"/>
    </row>
    <row r="129" spans="1:5" x14ac:dyDescent="0.25">
      <c r="A129" s="53"/>
      <c r="B129" s="53"/>
      <c r="C129" s="53"/>
      <c r="D129" s="53" t="s">
        <v>202</v>
      </c>
      <c r="E129" s="61"/>
    </row>
    <row r="130" spans="1:5" x14ac:dyDescent="0.25">
      <c r="A130" s="53"/>
      <c r="B130" s="53"/>
      <c r="C130" s="53"/>
      <c r="D130" s="53" t="s">
        <v>203</v>
      </c>
      <c r="E130" s="61"/>
    </row>
    <row r="131" spans="1:5" x14ac:dyDescent="0.25">
      <c r="A131" s="53"/>
      <c r="B131" s="53"/>
      <c r="C131" s="53"/>
      <c r="D131" s="53" t="s">
        <v>204</v>
      </c>
      <c r="E131" s="61"/>
    </row>
    <row r="132" spans="1:5" x14ac:dyDescent="0.25">
      <c r="A132" s="53"/>
      <c r="B132" s="53"/>
      <c r="C132" s="53"/>
      <c r="D132" s="53" t="s">
        <v>181</v>
      </c>
      <c r="E132" s="61"/>
    </row>
    <row r="133" spans="1:5" x14ac:dyDescent="0.25">
      <c r="A133" s="53"/>
      <c r="B133" s="53"/>
      <c r="C133" s="53"/>
      <c r="D133" s="53" t="s">
        <v>205</v>
      </c>
      <c r="E133" s="61"/>
    </row>
    <row r="134" spans="1:5" x14ac:dyDescent="0.25">
      <c r="A134" s="53"/>
      <c r="B134" s="53"/>
      <c r="C134" s="53"/>
      <c r="D134" s="53" t="s">
        <v>206</v>
      </c>
      <c r="E134" s="61"/>
    </row>
    <row r="135" spans="1:5" x14ac:dyDescent="0.25">
      <c r="A135" s="53"/>
      <c r="B135" s="53"/>
      <c r="C135" s="53"/>
      <c r="D135" s="53" t="s">
        <v>207</v>
      </c>
      <c r="E135" s="61"/>
    </row>
    <row r="136" spans="1:5" x14ac:dyDescent="0.25">
      <c r="A136" s="53"/>
      <c r="B136" s="53"/>
      <c r="C136" s="53"/>
      <c r="D136" s="53" t="s">
        <v>208</v>
      </c>
      <c r="E136" s="61"/>
    </row>
    <row r="137" spans="1:5" x14ac:dyDescent="0.25">
      <c r="A137" s="53"/>
      <c r="B137" s="53"/>
      <c r="C137" s="53"/>
      <c r="D137" s="53" t="s">
        <v>214</v>
      </c>
      <c r="E137" s="61"/>
    </row>
    <row r="138" spans="1:5" x14ac:dyDescent="0.25">
      <c r="A138" s="53"/>
      <c r="B138" s="53"/>
      <c r="C138" s="53"/>
      <c r="D138" s="53" t="s">
        <v>210</v>
      </c>
      <c r="E138" s="61"/>
    </row>
    <row r="139" spans="1:5" x14ac:dyDescent="0.25">
      <c r="A139" s="53"/>
      <c r="B139" s="53"/>
      <c r="C139" s="53"/>
      <c r="D139" s="53" t="s">
        <v>211</v>
      </c>
      <c r="E139" s="61"/>
    </row>
    <row r="140" spans="1:5" x14ac:dyDescent="0.25">
      <c r="A140" s="53"/>
      <c r="B140" s="53"/>
      <c r="C140" s="53"/>
      <c r="D140" s="53" t="s">
        <v>212</v>
      </c>
      <c r="E140" s="61"/>
    </row>
    <row r="141" spans="1:5" x14ac:dyDescent="0.25">
      <c r="A141" s="53"/>
      <c r="B141" s="53"/>
      <c r="C141" s="53"/>
      <c r="D141" s="53" t="s">
        <v>213</v>
      </c>
      <c r="E141" s="61"/>
    </row>
    <row r="142" spans="1:5" x14ac:dyDescent="0.25">
      <c r="A142" s="53"/>
      <c r="B142" s="53"/>
      <c r="C142" s="53"/>
      <c r="D142" s="53" t="s">
        <v>554</v>
      </c>
      <c r="E142" s="61"/>
    </row>
    <row r="143" spans="1:5" x14ac:dyDescent="0.25">
      <c r="A143" s="53"/>
      <c r="B143" s="53"/>
      <c r="C143" s="53"/>
      <c r="D143" s="53" t="s">
        <v>555</v>
      </c>
      <c r="E143" s="61"/>
    </row>
    <row r="144" spans="1:5" x14ac:dyDescent="0.25">
      <c r="A144" s="53"/>
      <c r="B144" s="53"/>
      <c r="C144" s="53"/>
      <c r="D144" s="53" t="s">
        <v>556</v>
      </c>
      <c r="E144" s="61"/>
    </row>
    <row r="145" spans="1:5" x14ac:dyDescent="0.25">
      <c r="A145" s="53"/>
      <c r="B145" s="53"/>
      <c r="C145" s="53"/>
      <c r="D145" s="53"/>
      <c r="E145" s="61"/>
    </row>
    <row r="146" spans="1:5" x14ac:dyDescent="0.25">
      <c r="A146" s="53"/>
      <c r="B146" s="54" t="s">
        <v>32</v>
      </c>
      <c r="C146" s="54" t="s">
        <v>33</v>
      </c>
      <c r="D146" s="54"/>
      <c r="E146" s="61"/>
    </row>
    <row r="147" spans="1:5" x14ac:dyDescent="0.25">
      <c r="A147" s="53"/>
      <c r="B147" s="54"/>
      <c r="C147" s="16"/>
      <c r="D147" s="16" t="s">
        <v>218</v>
      </c>
      <c r="E147" s="61"/>
    </row>
    <row r="148" spans="1:5" x14ac:dyDescent="0.25">
      <c r="A148" s="53"/>
      <c r="B148" s="54"/>
      <c r="C148" s="16"/>
      <c r="D148" s="16" t="s">
        <v>219</v>
      </c>
      <c r="E148" s="61"/>
    </row>
    <row r="149" spans="1:5" x14ac:dyDescent="0.25">
      <c r="A149" s="53"/>
      <c r="B149" s="54"/>
      <c r="C149" s="16"/>
      <c r="D149" s="16" t="s">
        <v>220</v>
      </c>
      <c r="E149" s="61"/>
    </row>
    <row r="150" spans="1:5" x14ac:dyDescent="0.25">
      <c r="A150" s="53"/>
      <c r="B150" s="54"/>
      <c r="C150" s="16"/>
      <c r="D150" s="16" t="s">
        <v>221</v>
      </c>
      <c r="E150" s="61"/>
    </row>
    <row r="151" spans="1:5" x14ac:dyDescent="0.25">
      <c r="A151" s="53"/>
      <c r="B151" s="54"/>
      <c r="C151" s="16"/>
      <c r="D151" s="16" t="s">
        <v>222</v>
      </c>
      <c r="E151" s="61"/>
    </row>
    <row r="152" spans="1:5" x14ac:dyDescent="0.25">
      <c r="A152" s="53"/>
      <c r="B152" s="53"/>
      <c r="C152" s="16"/>
      <c r="D152" s="53" t="s">
        <v>223</v>
      </c>
      <c r="E152" s="61"/>
    </row>
    <row r="153" spans="1:5" x14ac:dyDescent="0.25">
      <c r="A153" s="53"/>
      <c r="B153" s="53"/>
      <c r="C153" s="16"/>
      <c r="D153" s="53" t="s">
        <v>224</v>
      </c>
      <c r="E153" s="61"/>
    </row>
    <row r="154" spans="1:5" x14ac:dyDescent="0.25">
      <c r="A154" s="53"/>
      <c r="B154" s="53"/>
      <c r="C154" s="16"/>
      <c r="D154" s="53" t="s">
        <v>225</v>
      </c>
      <c r="E154" s="61"/>
    </row>
    <row r="155" spans="1:5" x14ac:dyDescent="0.25">
      <c r="A155" s="53"/>
      <c r="B155" s="53"/>
      <c r="C155" s="16"/>
      <c r="D155" s="53" t="s">
        <v>226</v>
      </c>
      <c r="E155" s="61"/>
    </row>
    <row r="156" spans="1:5" x14ac:dyDescent="0.25">
      <c r="A156" s="53"/>
      <c r="B156" s="53"/>
      <c r="C156" s="16"/>
      <c r="D156" s="53" t="s">
        <v>227</v>
      </c>
      <c r="E156" s="61"/>
    </row>
    <row r="157" spans="1:5" x14ac:dyDescent="0.25">
      <c r="A157" s="53"/>
      <c r="B157" s="53"/>
      <c r="C157" s="16"/>
      <c r="D157" s="53" t="s">
        <v>228</v>
      </c>
      <c r="E157" s="61"/>
    </row>
    <row r="158" spans="1:5" x14ac:dyDescent="0.25">
      <c r="A158" s="53"/>
      <c r="B158" s="53"/>
      <c r="C158" s="16"/>
      <c r="D158" s="53" t="s">
        <v>229</v>
      </c>
      <c r="E158" s="61"/>
    </row>
    <row r="159" spans="1:5" x14ac:dyDescent="0.25">
      <c r="A159" s="53"/>
      <c r="B159" s="53"/>
      <c r="C159" s="16"/>
      <c r="D159" s="53" t="s">
        <v>230</v>
      </c>
      <c r="E159" s="61"/>
    </row>
    <row r="160" spans="1:5" x14ac:dyDescent="0.25">
      <c r="A160" s="53"/>
      <c r="B160" s="53"/>
      <c r="C160" s="16"/>
      <c r="D160" s="53" t="s">
        <v>231</v>
      </c>
      <c r="E160" s="61"/>
    </row>
    <row r="161" spans="1:5" x14ac:dyDescent="0.25">
      <c r="A161" s="53"/>
      <c r="B161" s="53"/>
      <c r="C161" s="16"/>
      <c r="D161" s="53" t="s">
        <v>232</v>
      </c>
      <c r="E161" s="61"/>
    </row>
    <row r="162" spans="1:5" x14ac:dyDescent="0.25">
      <c r="A162" s="53"/>
      <c r="B162" s="53"/>
      <c r="C162" s="16"/>
      <c r="D162" s="53" t="s">
        <v>233</v>
      </c>
      <c r="E162" s="61"/>
    </row>
    <row r="163" spans="1:5" x14ac:dyDescent="0.25">
      <c r="A163" s="53"/>
      <c r="B163" s="53"/>
      <c r="C163" s="16"/>
      <c r="D163" s="53" t="s">
        <v>234</v>
      </c>
      <c r="E163" s="61"/>
    </row>
    <row r="164" spans="1:5" x14ac:dyDescent="0.25">
      <c r="A164" s="53"/>
      <c r="B164" s="53"/>
      <c r="C164" s="16"/>
      <c r="D164" s="53" t="s">
        <v>235</v>
      </c>
      <c r="E164" s="61"/>
    </row>
    <row r="165" spans="1:5" x14ac:dyDescent="0.25">
      <c r="A165" s="53"/>
      <c r="B165" s="53"/>
      <c r="C165" s="16"/>
      <c r="D165" s="53" t="s">
        <v>236</v>
      </c>
      <c r="E165" s="61"/>
    </row>
    <row r="166" spans="1:5" x14ac:dyDescent="0.25">
      <c r="A166" s="53"/>
      <c r="B166" s="53"/>
      <c r="C166" s="16"/>
      <c r="D166" s="53" t="s">
        <v>237</v>
      </c>
      <c r="E166" s="61"/>
    </row>
    <row r="167" spans="1:5" x14ac:dyDescent="0.25">
      <c r="A167" s="53"/>
      <c r="B167" s="53"/>
      <c r="C167" s="16"/>
      <c r="D167" s="53" t="s">
        <v>557</v>
      </c>
      <c r="E167" s="61"/>
    </row>
    <row r="168" spans="1:5" x14ac:dyDescent="0.25">
      <c r="A168" s="53"/>
      <c r="B168" s="53"/>
      <c r="C168" s="16"/>
      <c r="D168" s="53" t="s">
        <v>558</v>
      </c>
      <c r="E168" s="61"/>
    </row>
    <row r="169" spans="1:5" x14ac:dyDescent="0.25">
      <c r="A169" s="53"/>
      <c r="B169" s="53"/>
      <c r="C169" s="53"/>
      <c r="D169" s="53" t="s">
        <v>559</v>
      </c>
      <c r="E169" s="61"/>
    </row>
    <row r="170" spans="1:5" x14ac:dyDescent="0.25">
      <c r="A170" s="53"/>
      <c r="B170" s="53"/>
      <c r="C170" s="53"/>
      <c r="D170" s="53"/>
      <c r="E170" s="61"/>
    </row>
    <row r="171" spans="1:5" s="62" customFormat="1" x14ac:dyDescent="0.25">
      <c r="A171" s="54"/>
      <c r="B171" s="54" t="s">
        <v>34</v>
      </c>
      <c r="C171" s="54" t="s">
        <v>37</v>
      </c>
      <c r="D171" s="54"/>
      <c r="E171" s="65"/>
    </row>
    <row r="172" spans="1:5" x14ac:dyDescent="0.25">
      <c r="A172" s="53"/>
      <c r="B172" s="53"/>
      <c r="C172" s="53"/>
      <c r="D172" s="53" t="s">
        <v>553</v>
      </c>
      <c r="E172" s="61"/>
    </row>
    <row r="173" spans="1:5" x14ac:dyDescent="0.25">
      <c r="A173" s="53"/>
      <c r="B173" s="53"/>
      <c r="C173" s="53"/>
      <c r="D173" s="53" t="s">
        <v>238</v>
      </c>
      <c r="E173" s="61"/>
    </row>
    <row r="174" spans="1:5" x14ac:dyDescent="0.25">
      <c r="A174" s="53"/>
      <c r="B174" s="53"/>
      <c r="C174" s="53"/>
      <c r="D174" s="53" t="s">
        <v>239</v>
      </c>
      <c r="E174" s="61"/>
    </row>
    <row r="175" spans="1:5" x14ac:dyDescent="0.25">
      <c r="A175" s="53"/>
      <c r="B175" s="53"/>
      <c r="C175" s="53"/>
      <c r="D175" s="53" t="s">
        <v>240</v>
      </c>
      <c r="E175" s="61"/>
    </row>
    <row r="176" spans="1:5" x14ac:dyDescent="0.25">
      <c r="A176" s="53"/>
      <c r="B176" s="53"/>
      <c r="C176" s="53"/>
      <c r="D176" s="53" t="s">
        <v>241</v>
      </c>
      <c r="E176" s="61"/>
    </row>
    <row r="177" spans="1:5" x14ac:dyDescent="0.25">
      <c r="A177" s="53"/>
      <c r="B177" s="53"/>
      <c r="C177" s="53"/>
      <c r="D177" s="53" t="s">
        <v>242</v>
      </c>
      <c r="E177" s="61"/>
    </row>
    <row r="178" spans="1:5" x14ac:dyDescent="0.25">
      <c r="A178" s="53"/>
      <c r="B178" s="53"/>
      <c r="C178" s="53"/>
      <c r="D178" s="53" t="s">
        <v>243</v>
      </c>
      <c r="E178" s="61"/>
    </row>
    <row r="179" spans="1:5" x14ac:dyDescent="0.25">
      <c r="A179" s="53"/>
      <c r="B179" s="53"/>
      <c r="C179" s="53"/>
      <c r="D179" s="53" t="s">
        <v>244</v>
      </c>
      <c r="E179" s="61"/>
    </row>
    <row r="180" spans="1:5" x14ac:dyDescent="0.25">
      <c r="A180" s="53"/>
      <c r="B180" s="53"/>
      <c r="C180" s="53"/>
      <c r="D180" s="53" t="s">
        <v>577</v>
      </c>
      <c r="E180" s="61"/>
    </row>
    <row r="181" spans="1:5" x14ac:dyDescent="0.25">
      <c r="A181" s="53"/>
      <c r="B181" s="53"/>
      <c r="C181" s="53"/>
      <c r="D181" s="53" t="s">
        <v>245</v>
      </c>
      <c r="E181" s="61"/>
    </row>
    <row r="182" spans="1:5" x14ac:dyDescent="0.25">
      <c r="A182" s="53"/>
      <c r="B182" s="53"/>
      <c r="C182" s="53"/>
      <c r="D182" s="53" t="s">
        <v>246</v>
      </c>
      <c r="E182" s="61"/>
    </row>
    <row r="183" spans="1:5" x14ac:dyDescent="0.25">
      <c r="A183" s="53"/>
      <c r="B183" s="53"/>
      <c r="C183" s="53"/>
      <c r="D183" s="53" t="s">
        <v>247</v>
      </c>
      <c r="E183" s="61"/>
    </row>
    <row r="184" spans="1:5" x14ac:dyDescent="0.25">
      <c r="A184" s="53"/>
      <c r="B184" s="53"/>
      <c r="C184" s="53"/>
      <c r="D184" s="53" t="s">
        <v>215</v>
      </c>
      <c r="E184" s="61"/>
    </row>
    <row r="185" spans="1:5" x14ac:dyDescent="0.25">
      <c r="A185" s="53"/>
      <c r="B185" s="53"/>
      <c r="C185" s="53"/>
      <c r="D185" s="53" t="s">
        <v>216</v>
      </c>
      <c r="E185" s="61"/>
    </row>
    <row r="186" spans="1:5" x14ac:dyDescent="0.25">
      <c r="A186" s="53"/>
      <c r="B186" s="53"/>
      <c r="C186" s="53"/>
      <c r="D186" s="53" t="s">
        <v>217</v>
      </c>
      <c r="E186" s="61"/>
    </row>
    <row r="187" spans="1:5" x14ac:dyDescent="0.25">
      <c r="A187" s="53"/>
      <c r="B187" s="53"/>
      <c r="C187" s="53"/>
      <c r="D187" s="53"/>
      <c r="E187" s="61"/>
    </row>
    <row r="188" spans="1:5" x14ac:dyDescent="0.25">
      <c r="A188" s="53"/>
      <c r="B188" s="54" t="s">
        <v>36</v>
      </c>
      <c r="C188" s="54" t="s">
        <v>583</v>
      </c>
      <c r="D188" s="54"/>
      <c r="E188" s="61"/>
    </row>
    <row r="189" spans="1:5" x14ac:dyDescent="0.25">
      <c r="A189" s="53"/>
      <c r="B189" s="16"/>
      <c r="C189" s="66"/>
      <c r="D189" s="16" t="s">
        <v>248</v>
      </c>
      <c r="E189" s="61"/>
    </row>
    <row r="190" spans="1:5" x14ac:dyDescent="0.25">
      <c r="A190" s="53"/>
      <c r="B190" s="16"/>
      <c r="C190" s="16"/>
      <c r="D190" s="16" t="s">
        <v>249</v>
      </c>
      <c r="E190" s="61"/>
    </row>
    <row r="191" spans="1:5" x14ac:dyDescent="0.25">
      <c r="A191" s="53"/>
      <c r="B191" s="16"/>
      <c r="C191" s="16"/>
      <c r="D191" s="16" t="s">
        <v>250</v>
      </c>
      <c r="E191" s="61"/>
    </row>
    <row r="192" spans="1:5" x14ac:dyDescent="0.25">
      <c r="A192" s="53"/>
      <c r="B192" s="53"/>
      <c r="C192" s="16"/>
      <c r="D192" s="53" t="s">
        <v>251</v>
      </c>
      <c r="E192" s="61"/>
    </row>
    <row r="193" spans="1:5" x14ac:dyDescent="0.25">
      <c r="A193" s="53"/>
      <c r="B193" s="16"/>
      <c r="C193" s="16"/>
      <c r="D193" s="16" t="s">
        <v>252</v>
      </c>
      <c r="E193" s="61"/>
    </row>
    <row r="194" spans="1:5" x14ac:dyDescent="0.25">
      <c r="A194" s="53"/>
      <c r="B194" s="16"/>
      <c r="C194" s="16"/>
      <c r="D194" s="16" t="s">
        <v>253</v>
      </c>
      <c r="E194" s="61"/>
    </row>
    <row r="195" spans="1:5" x14ac:dyDescent="0.25">
      <c r="A195" s="53"/>
      <c r="B195" s="16"/>
      <c r="C195" s="16"/>
      <c r="D195" s="16" t="s">
        <v>254</v>
      </c>
      <c r="E195" s="61"/>
    </row>
    <row r="196" spans="1:5" x14ac:dyDescent="0.25">
      <c r="A196" s="53"/>
      <c r="B196" s="16"/>
      <c r="C196" s="16"/>
      <c r="D196" s="16" t="s">
        <v>255</v>
      </c>
      <c r="E196" s="61"/>
    </row>
    <row r="197" spans="1:5" x14ac:dyDescent="0.25">
      <c r="A197" s="53"/>
      <c r="B197" s="16"/>
      <c r="C197" s="16"/>
      <c r="D197" s="53" t="s">
        <v>256</v>
      </c>
      <c r="E197" s="61"/>
    </row>
    <row r="198" spans="1:5" x14ac:dyDescent="0.25">
      <c r="A198" s="53"/>
      <c r="B198" s="16"/>
      <c r="C198" s="16"/>
      <c r="D198" s="16" t="s">
        <v>257</v>
      </c>
      <c r="E198" s="61"/>
    </row>
    <row r="199" spans="1:5" x14ac:dyDescent="0.25">
      <c r="A199" s="53"/>
      <c r="B199" s="16"/>
      <c r="C199" s="16"/>
      <c r="D199" s="16" t="s">
        <v>258</v>
      </c>
      <c r="E199" s="61"/>
    </row>
    <row r="200" spans="1:5" x14ac:dyDescent="0.25">
      <c r="A200" s="53"/>
      <c r="B200" s="53"/>
      <c r="C200" s="16"/>
      <c r="D200" s="53" t="s">
        <v>259</v>
      </c>
      <c r="E200" s="61"/>
    </row>
    <row r="201" spans="1:5" x14ac:dyDescent="0.25">
      <c r="A201" s="53"/>
      <c r="B201" s="16"/>
      <c r="C201" s="16"/>
      <c r="D201" s="16" t="s">
        <v>260</v>
      </c>
      <c r="E201" s="61"/>
    </row>
    <row r="202" spans="1:5" x14ac:dyDescent="0.25">
      <c r="A202" s="53"/>
      <c r="B202" s="16"/>
      <c r="C202" s="16"/>
      <c r="D202" s="16" t="s">
        <v>261</v>
      </c>
      <c r="E202" s="61"/>
    </row>
    <row r="203" spans="1:5" x14ac:dyDescent="0.25">
      <c r="A203" s="53"/>
      <c r="B203" s="16"/>
      <c r="C203" s="16"/>
      <c r="D203" s="16"/>
      <c r="E203" s="61"/>
    </row>
    <row r="204" spans="1:5" s="62" customFormat="1" x14ac:dyDescent="0.25">
      <c r="A204" s="54"/>
      <c r="B204" s="54" t="s">
        <v>38</v>
      </c>
      <c r="C204" s="54" t="s">
        <v>40</v>
      </c>
      <c r="D204" s="54"/>
      <c r="E204" s="65"/>
    </row>
    <row r="205" spans="1:5" x14ac:dyDescent="0.25">
      <c r="A205" s="53"/>
      <c r="B205" s="53"/>
      <c r="C205" s="53"/>
      <c r="D205" s="53" t="s">
        <v>264</v>
      </c>
      <c r="E205" s="61"/>
    </row>
    <row r="206" spans="1:5" x14ac:dyDescent="0.25">
      <c r="A206" s="53"/>
      <c r="B206" s="53"/>
      <c r="C206" s="53"/>
      <c r="D206" s="53" t="s">
        <v>265</v>
      </c>
      <c r="E206" s="61"/>
    </row>
    <row r="207" spans="1:5" x14ac:dyDescent="0.25">
      <c r="A207" s="53"/>
      <c r="B207" s="53"/>
      <c r="C207" s="53"/>
      <c r="D207" s="53" t="s">
        <v>266</v>
      </c>
      <c r="E207" s="61"/>
    </row>
    <row r="208" spans="1:5" x14ac:dyDescent="0.25">
      <c r="A208" s="53"/>
      <c r="B208" s="53"/>
      <c r="C208" s="53"/>
      <c r="D208" s="53" t="s">
        <v>267</v>
      </c>
      <c r="E208" s="61"/>
    </row>
    <row r="209" spans="1:5" x14ac:dyDescent="0.25">
      <c r="A209" s="53"/>
      <c r="B209" s="53"/>
      <c r="C209" s="53"/>
      <c r="D209" s="53" t="s">
        <v>268</v>
      </c>
      <c r="E209" s="61"/>
    </row>
    <row r="210" spans="1:5" x14ac:dyDescent="0.25">
      <c r="A210" s="53"/>
      <c r="B210" s="53"/>
      <c r="C210" s="53"/>
      <c r="D210" s="53" t="s">
        <v>269</v>
      </c>
      <c r="E210" s="61"/>
    </row>
    <row r="211" spans="1:5" x14ac:dyDescent="0.25">
      <c r="A211" s="53"/>
      <c r="B211" s="53"/>
      <c r="C211" s="53"/>
      <c r="D211" s="53" t="s">
        <v>270</v>
      </c>
      <c r="E211" s="61"/>
    </row>
    <row r="212" spans="1:5" x14ac:dyDescent="0.25">
      <c r="A212" s="53"/>
      <c r="B212" s="53"/>
      <c r="C212" s="53"/>
      <c r="D212" s="53" t="s">
        <v>271</v>
      </c>
      <c r="E212" s="61"/>
    </row>
    <row r="213" spans="1:5" x14ac:dyDescent="0.25">
      <c r="A213" s="53"/>
      <c r="B213" s="53"/>
      <c r="C213" s="53"/>
      <c r="D213" s="53" t="s">
        <v>272</v>
      </c>
      <c r="E213" s="61"/>
    </row>
    <row r="214" spans="1:5" x14ac:dyDescent="0.25">
      <c r="A214" s="53"/>
      <c r="B214" s="53"/>
      <c r="C214" s="53"/>
      <c r="D214" s="53" t="s">
        <v>273</v>
      </c>
      <c r="E214" s="61"/>
    </row>
    <row r="215" spans="1:5" x14ac:dyDescent="0.25">
      <c r="A215" s="53"/>
      <c r="B215" s="53"/>
      <c r="C215" s="53"/>
      <c r="D215" s="53" t="s">
        <v>274</v>
      </c>
      <c r="E215" s="61"/>
    </row>
    <row r="216" spans="1:5" x14ac:dyDescent="0.25">
      <c r="A216" s="53"/>
      <c r="B216" s="53"/>
      <c r="C216" s="53"/>
      <c r="D216" s="53" t="s">
        <v>275</v>
      </c>
      <c r="E216" s="61"/>
    </row>
    <row r="217" spans="1:5" x14ac:dyDescent="0.25">
      <c r="A217" s="53"/>
      <c r="B217" s="53"/>
      <c r="C217" s="53"/>
      <c r="D217" s="53" t="s">
        <v>276</v>
      </c>
      <c r="E217" s="61"/>
    </row>
    <row r="218" spans="1:5" x14ac:dyDescent="0.25">
      <c r="A218" s="53"/>
      <c r="B218" s="53"/>
      <c r="C218" s="53"/>
      <c r="D218" s="53" t="s">
        <v>277</v>
      </c>
      <c r="E218" s="61"/>
    </row>
    <row r="219" spans="1:5" x14ac:dyDescent="0.25">
      <c r="A219" s="53"/>
      <c r="B219" s="53"/>
      <c r="C219" s="53"/>
      <c r="D219" s="53" t="s">
        <v>278</v>
      </c>
      <c r="E219" s="61"/>
    </row>
    <row r="220" spans="1:5" x14ac:dyDescent="0.25">
      <c r="A220" s="53"/>
      <c r="B220" s="53"/>
      <c r="C220" s="53"/>
      <c r="D220" s="53" t="s">
        <v>279</v>
      </c>
      <c r="E220" s="61"/>
    </row>
    <row r="221" spans="1:5" x14ac:dyDescent="0.25">
      <c r="A221" s="53"/>
      <c r="B221" s="53"/>
      <c r="C221" s="53"/>
      <c r="D221" s="53" t="s">
        <v>280</v>
      </c>
      <c r="E221" s="61"/>
    </row>
    <row r="222" spans="1:5" x14ac:dyDescent="0.25">
      <c r="A222" s="53"/>
      <c r="B222" s="53"/>
      <c r="C222" s="53"/>
      <c r="D222" s="53" t="s">
        <v>281</v>
      </c>
      <c r="E222" s="61"/>
    </row>
    <row r="223" spans="1:5" x14ac:dyDescent="0.25">
      <c r="A223" s="53"/>
      <c r="B223" s="53"/>
      <c r="C223" s="53"/>
      <c r="D223" s="53" t="s">
        <v>282</v>
      </c>
      <c r="E223" s="61"/>
    </row>
    <row r="224" spans="1:5" x14ac:dyDescent="0.25">
      <c r="A224" s="53"/>
      <c r="B224" s="53"/>
      <c r="C224" s="53"/>
      <c r="D224" s="53" t="s">
        <v>283</v>
      </c>
      <c r="E224" s="61"/>
    </row>
    <row r="225" spans="1:5" x14ac:dyDescent="0.25">
      <c r="A225" s="53"/>
      <c r="B225" s="53"/>
      <c r="C225" s="53"/>
      <c r="D225" s="53" t="s">
        <v>284</v>
      </c>
      <c r="E225" s="61"/>
    </row>
    <row r="226" spans="1:5" x14ac:dyDescent="0.25">
      <c r="A226" s="53"/>
      <c r="B226" s="53"/>
      <c r="C226" s="53"/>
      <c r="D226" s="53" t="s">
        <v>285</v>
      </c>
      <c r="E226" s="61"/>
    </row>
    <row r="227" spans="1:5" x14ac:dyDescent="0.25">
      <c r="A227" s="53"/>
      <c r="B227" s="53"/>
      <c r="C227" s="53"/>
      <c r="D227" s="53" t="s">
        <v>286</v>
      </c>
      <c r="E227" s="61"/>
    </row>
    <row r="228" spans="1:5" x14ac:dyDescent="0.25">
      <c r="A228" s="53"/>
      <c r="B228" s="53"/>
      <c r="C228" s="53"/>
      <c r="D228" s="53" t="s">
        <v>287</v>
      </c>
      <c r="E228" s="61"/>
    </row>
    <row r="229" spans="1:5" x14ac:dyDescent="0.25">
      <c r="A229" s="53"/>
      <c r="B229" s="53"/>
      <c r="C229" s="53"/>
      <c r="D229" s="53"/>
      <c r="E229" s="61"/>
    </row>
    <row r="230" spans="1:5" s="62" customFormat="1" x14ac:dyDescent="0.25">
      <c r="A230" s="54"/>
      <c r="B230" s="54" t="s">
        <v>39</v>
      </c>
      <c r="C230" s="54" t="s">
        <v>42</v>
      </c>
      <c r="D230" s="54"/>
      <c r="E230" s="65"/>
    </row>
    <row r="231" spans="1:5" x14ac:dyDescent="0.25">
      <c r="A231" s="53"/>
      <c r="B231" s="53"/>
      <c r="C231" s="53"/>
      <c r="D231" s="53" t="s">
        <v>288</v>
      </c>
      <c r="E231" s="61"/>
    </row>
    <row r="232" spans="1:5" x14ac:dyDescent="0.25">
      <c r="A232" s="53"/>
      <c r="B232" s="53"/>
      <c r="C232" s="53"/>
      <c r="D232" s="53" t="s">
        <v>289</v>
      </c>
      <c r="E232" s="61"/>
    </row>
    <row r="233" spans="1:5" x14ac:dyDescent="0.25">
      <c r="A233" s="53"/>
      <c r="B233" s="53"/>
      <c r="C233" s="53"/>
      <c r="D233" s="53" t="s">
        <v>563</v>
      </c>
      <c r="E233" s="61"/>
    </row>
    <row r="234" spans="1:5" x14ac:dyDescent="0.25">
      <c r="A234" s="53"/>
      <c r="B234" s="53"/>
      <c r="C234" s="53"/>
      <c r="D234" s="53" t="s">
        <v>562</v>
      </c>
      <c r="E234" s="61"/>
    </row>
    <row r="235" spans="1:5" x14ac:dyDescent="0.25">
      <c r="A235" s="53"/>
      <c r="B235" s="53"/>
      <c r="C235" s="53"/>
      <c r="D235" s="53" t="s">
        <v>290</v>
      </c>
      <c r="E235" s="61"/>
    </row>
    <row r="236" spans="1:5" x14ac:dyDescent="0.25">
      <c r="A236" s="53"/>
      <c r="B236" s="53"/>
      <c r="C236" s="53"/>
      <c r="D236" s="53" t="s">
        <v>291</v>
      </c>
      <c r="E236" s="61"/>
    </row>
    <row r="237" spans="1:5" x14ac:dyDescent="0.25">
      <c r="A237" s="53"/>
      <c r="B237" s="53"/>
      <c r="C237" s="53"/>
      <c r="D237" s="53" t="s">
        <v>292</v>
      </c>
      <c r="E237" s="61"/>
    </row>
    <row r="238" spans="1:5" x14ac:dyDescent="0.25">
      <c r="A238" s="53"/>
      <c r="B238" s="53"/>
      <c r="C238" s="53"/>
      <c r="D238" s="53" t="s">
        <v>293</v>
      </c>
      <c r="E238" s="61"/>
    </row>
    <row r="239" spans="1:5" x14ac:dyDescent="0.25">
      <c r="A239" s="53"/>
      <c r="B239" s="53"/>
      <c r="C239" s="53"/>
      <c r="D239" s="53" t="s">
        <v>294</v>
      </c>
      <c r="E239" s="61"/>
    </row>
    <row r="240" spans="1:5" x14ac:dyDescent="0.25">
      <c r="A240" s="53"/>
      <c r="B240" s="53"/>
      <c r="C240" s="53"/>
      <c r="D240" s="53" t="s">
        <v>295</v>
      </c>
      <c r="E240" s="61"/>
    </row>
    <row r="241" spans="1:5" x14ac:dyDescent="0.25">
      <c r="A241" s="53"/>
      <c r="B241" s="53"/>
      <c r="C241" s="53"/>
      <c r="D241" s="53" t="s">
        <v>296</v>
      </c>
      <c r="E241" s="61"/>
    </row>
    <row r="242" spans="1:5" x14ac:dyDescent="0.25">
      <c r="A242" s="53"/>
      <c r="B242" s="53"/>
      <c r="C242" s="53"/>
      <c r="D242" s="53" t="s">
        <v>297</v>
      </c>
      <c r="E242" s="61"/>
    </row>
    <row r="243" spans="1:5" x14ac:dyDescent="0.25">
      <c r="A243" s="53"/>
      <c r="B243" s="53"/>
      <c r="C243" s="53"/>
      <c r="D243" s="53" t="s">
        <v>298</v>
      </c>
      <c r="E243" s="61"/>
    </row>
    <row r="244" spans="1:5" x14ac:dyDescent="0.25">
      <c r="A244" s="53"/>
      <c r="B244" s="53"/>
      <c r="C244" s="53"/>
      <c r="D244" s="53" t="s">
        <v>299</v>
      </c>
      <c r="E244" s="61"/>
    </row>
    <row r="245" spans="1:5" x14ac:dyDescent="0.25">
      <c r="A245" s="53"/>
      <c r="B245" s="53"/>
      <c r="C245" s="53"/>
      <c r="D245" s="53" t="s">
        <v>300</v>
      </c>
      <c r="E245" s="61"/>
    </row>
    <row r="246" spans="1:5" x14ac:dyDescent="0.25">
      <c r="A246" s="53"/>
      <c r="B246" s="53"/>
      <c r="C246" s="53"/>
      <c r="D246" s="53" t="s">
        <v>301</v>
      </c>
      <c r="E246" s="61"/>
    </row>
    <row r="247" spans="1:5" x14ac:dyDescent="0.25">
      <c r="A247" s="53"/>
      <c r="B247" s="53"/>
      <c r="C247" s="53"/>
      <c r="D247" s="53" t="s">
        <v>302</v>
      </c>
      <c r="E247" s="61"/>
    </row>
    <row r="248" spans="1:5" x14ac:dyDescent="0.25">
      <c r="A248" s="53"/>
      <c r="B248" s="53"/>
      <c r="C248" s="53"/>
      <c r="D248" s="53" t="s">
        <v>303</v>
      </c>
      <c r="E248" s="61"/>
    </row>
    <row r="249" spans="1:5" x14ac:dyDescent="0.25">
      <c r="A249" s="53"/>
      <c r="B249" s="53"/>
      <c r="C249" s="53"/>
      <c r="D249" s="53" t="s">
        <v>304</v>
      </c>
      <c r="E249" s="61"/>
    </row>
    <row r="250" spans="1:5" x14ac:dyDescent="0.25">
      <c r="A250" s="53"/>
      <c r="B250" s="53"/>
      <c r="C250" s="53"/>
      <c r="D250" s="53" t="s">
        <v>306</v>
      </c>
      <c r="E250" s="61"/>
    </row>
    <row r="251" spans="1:5" x14ac:dyDescent="0.25">
      <c r="A251" s="53"/>
      <c r="B251" s="53"/>
      <c r="C251" s="53"/>
      <c r="D251" s="53" t="s">
        <v>305</v>
      </c>
      <c r="E251" s="61"/>
    </row>
    <row r="252" spans="1:5" x14ac:dyDescent="0.25">
      <c r="A252" s="53"/>
      <c r="B252" s="53"/>
      <c r="C252" s="53"/>
      <c r="D252" s="53"/>
    </row>
    <row r="253" spans="1:5" s="62" customFormat="1" x14ac:dyDescent="0.25">
      <c r="A253" s="54"/>
      <c r="B253" s="54" t="s">
        <v>41</v>
      </c>
      <c r="C253" s="54" t="s">
        <v>44</v>
      </c>
      <c r="D253" s="54"/>
      <c r="E253" s="65"/>
    </row>
    <row r="254" spans="1:5" s="67" customFormat="1" x14ac:dyDescent="0.25">
      <c r="A254" s="16"/>
      <c r="B254" s="16"/>
      <c r="C254" s="16"/>
      <c r="D254" s="16" t="s">
        <v>564</v>
      </c>
      <c r="E254" s="61"/>
    </row>
    <row r="255" spans="1:5" s="67" customFormat="1" x14ac:dyDescent="0.25">
      <c r="A255" s="16"/>
      <c r="B255" s="16"/>
      <c r="C255" s="16"/>
      <c r="D255" s="16" t="s">
        <v>307</v>
      </c>
      <c r="E255" s="61"/>
    </row>
    <row r="256" spans="1:5" s="67" customFormat="1" x14ac:dyDescent="0.25">
      <c r="A256" s="16"/>
      <c r="B256" s="16"/>
      <c r="C256" s="16"/>
      <c r="D256" s="16" t="s">
        <v>308</v>
      </c>
      <c r="E256" s="61"/>
    </row>
    <row r="257" spans="1:5" s="67" customFormat="1" x14ac:dyDescent="0.25">
      <c r="A257" s="16"/>
      <c r="B257" s="16"/>
      <c r="C257" s="16"/>
      <c r="D257" s="16" t="s">
        <v>565</v>
      </c>
      <c r="E257" s="61"/>
    </row>
    <row r="258" spans="1:5" s="67" customFormat="1" x14ac:dyDescent="0.25">
      <c r="A258" s="16"/>
      <c r="B258" s="16"/>
      <c r="C258" s="16"/>
      <c r="D258" s="16" t="s">
        <v>309</v>
      </c>
      <c r="E258" s="61"/>
    </row>
    <row r="259" spans="1:5" s="62" customFormat="1" x14ac:dyDescent="0.25">
      <c r="A259" s="54"/>
      <c r="B259" s="54"/>
      <c r="C259" s="16"/>
      <c r="D259" s="53" t="s">
        <v>310</v>
      </c>
      <c r="E259" s="65"/>
    </row>
    <row r="260" spans="1:5" x14ac:dyDescent="0.25">
      <c r="A260" s="53"/>
      <c r="B260" s="53"/>
      <c r="C260" s="16"/>
      <c r="D260" s="53" t="s">
        <v>311</v>
      </c>
      <c r="E260" s="61"/>
    </row>
    <row r="261" spans="1:5" s="67" customFormat="1" x14ac:dyDescent="0.25">
      <c r="A261" s="16"/>
      <c r="B261" s="16"/>
      <c r="C261" s="16"/>
      <c r="D261" s="16" t="s">
        <v>312</v>
      </c>
      <c r="E261" s="61"/>
    </row>
    <row r="262" spans="1:5" s="67" customFormat="1" x14ac:dyDescent="0.25">
      <c r="A262" s="16"/>
      <c r="B262" s="16"/>
      <c r="C262" s="16"/>
      <c r="D262" s="16" t="s">
        <v>313</v>
      </c>
      <c r="E262" s="61"/>
    </row>
    <row r="263" spans="1:5" s="67" customFormat="1" x14ac:dyDescent="0.25">
      <c r="A263" s="16"/>
      <c r="B263" s="16"/>
      <c r="C263" s="16"/>
      <c r="D263" s="16" t="s">
        <v>314</v>
      </c>
      <c r="E263" s="61"/>
    </row>
    <row r="264" spans="1:5" x14ac:dyDescent="0.25">
      <c r="A264" s="53"/>
      <c r="B264" s="53"/>
      <c r="C264" s="16"/>
      <c r="D264" s="53" t="s">
        <v>315</v>
      </c>
      <c r="E264" s="61"/>
    </row>
    <row r="265" spans="1:5" x14ac:dyDescent="0.25">
      <c r="A265" s="53"/>
      <c r="B265" s="53"/>
      <c r="C265" s="16"/>
      <c r="D265" s="53" t="s">
        <v>316</v>
      </c>
      <c r="E265" s="61"/>
    </row>
    <row r="266" spans="1:5" x14ac:dyDescent="0.25">
      <c r="A266" s="53"/>
      <c r="B266" s="53"/>
      <c r="C266" s="16"/>
      <c r="D266" s="53" t="s">
        <v>317</v>
      </c>
      <c r="E266" s="61"/>
    </row>
    <row r="267" spans="1:5" x14ac:dyDescent="0.25">
      <c r="A267" s="53"/>
      <c r="B267" s="53"/>
      <c r="C267" s="53"/>
      <c r="D267" s="53"/>
      <c r="E267" s="61"/>
    </row>
    <row r="268" spans="1:5" s="62" customFormat="1" x14ac:dyDescent="0.25">
      <c r="A268" s="54"/>
      <c r="B268" s="54" t="s">
        <v>43</v>
      </c>
      <c r="C268" s="54" t="s">
        <v>46</v>
      </c>
      <c r="D268" s="54"/>
      <c r="E268" s="65"/>
    </row>
    <row r="269" spans="1:5" x14ac:dyDescent="0.25">
      <c r="A269" s="53"/>
      <c r="B269" s="53"/>
      <c r="C269" s="53"/>
      <c r="D269" s="53" t="s">
        <v>318</v>
      </c>
      <c r="E269" s="61"/>
    </row>
    <row r="270" spans="1:5" x14ac:dyDescent="0.25">
      <c r="A270" s="53"/>
      <c r="B270" s="53"/>
      <c r="C270" s="53"/>
      <c r="D270" s="53" t="s">
        <v>319</v>
      </c>
      <c r="E270" s="61"/>
    </row>
    <row r="271" spans="1:5" x14ac:dyDescent="0.25">
      <c r="A271" s="53"/>
      <c r="B271" s="53"/>
      <c r="C271" s="53"/>
      <c r="D271" s="53" t="s">
        <v>320</v>
      </c>
      <c r="E271" s="61"/>
    </row>
    <row r="272" spans="1:5" x14ac:dyDescent="0.25">
      <c r="A272" s="53"/>
      <c r="B272" s="53"/>
      <c r="C272" s="53"/>
      <c r="D272" s="53" t="s">
        <v>321</v>
      </c>
      <c r="E272" s="61"/>
    </row>
    <row r="273" spans="1:5" x14ac:dyDescent="0.25">
      <c r="A273" s="53"/>
      <c r="B273" s="53"/>
      <c r="C273" s="53"/>
      <c r="D273" s="53" t="s">
        <v>322</v>
      </c>
      <c r="E273" s="61"/>
    </row>
    <row r="274" spans="1:5" x14ac:dyDescent="0.25">
      <c r="A274" s="53"/>
      <c r="B274" s="53"/>
      <c r="C274" s="53"/>
      <c r="D274" s="53" t="s">
        <v>323</v>
      </c>
      <c r="E274" s="61"/>
    </row>
    <row r="275" spans="1:5" x14ac:dyDescent="0.25">
      <c r="A275" s="53"/>
      <c r="B275" s="53"/>
      <c r="C275" s="53"/>
      <c r="D275" s="53" t="s">
        <v>324</v>
      </c>
      <c r="E275" s="61"/>
    </row>
    <row r="276" spans="1:5" x14ac:dyDescent="0.25">
      <c r="A276" s="53"/>
      <c r="B276" s="53"/>
      <c r="C276" s="53"/>
      <c r="D276" s="53" t="s">
        <v>325</v>
      </c>
      <c r="E276" s="61"/>
    </row>
    <row r="277" spans="1:5" x14ac:dyDescent="0.25">
      <c r="A277" s="53"/>
      <c r="B277" s="53"/>
      <c r="C277" s="53"/>
      <c r="D277" s="53" t="s">
        <v>326</v>
      </c>
      <c r="E277" s="61"/>
    </row>
    <row r="278" spans="1:5" x14ac:dyDescent="0.25">
      <c r="A278" s="53"/>
      <c r="B278" s="53"/>
      <c r="C278" s="53"/>
      <c r="D278" s="53" t="s">
        <v>327</v>
      </c>
      <c r="E278" s="61"/>
    </row>
    <row r="279" spans="1:5" x14ac:dyDescent="0.25">
      <c r="A279" s="53"/>
      <c r="B279" s="53"/>
      <c r="C279" s="53"/>
      <c r="D279" s="53"/>
      <c r="E279" s="61"/>
    </row>
    <row r="280" spans="1:5" x14ac:dyDescent="0.25">
      <c r="A280" s="53"/>
      <c r="B280" s="54" t="s">
        <v>45</v>
      </c>
      <c r="C280" s="54" t="s">
        <v>48</v>
      </c>
      <c r="D280" s="53"/>
      <c r="E280" s="61"/>
    </row>
    <row r="281" spans="1:5" x14ac:dyDescent="0.25">
      <c r="A281" s="53"/>
      <c r="B281" s="53"/>
      <c r="C281" s="53"/>
      <c r="D281" s="53" t="s">
        <v>328</v>
      </c>
      <c r="E281" s="61"/>
    </row>
    <row r="282" spans="1:5" x14ac:dyDescent="0.25">
      <c r="A282" s="53"/>
      <c r="B282" s="53"/>
      <c r="C282" s="53"/>
      <c r="D282" s="53" t="s">
        <v>329</v>
      </c>
      <c r="E282" s="61"/>
    </row>
    <row r="283" spans="1:5" x14ac:dyDescent="0.25">
      <c r="A283" s="53"/>
      <c r="B283" s="53"/>
      <c r="C283" s="53"/>
      <c r="D283" s="53" t="s">
        <v>330</v>
      </c>
      <c r="E283" s="61"/>
    </row>
    <row r="284" spans="1:5" x14ac:dyDescent="0.25">
      <c r="A284" s="53"/>
      <c r="B284" s="53"/>
      <c r="C284" s="53"/>
      <c r="D284" s="53" t="s">
        <v>331</v>
      </c>
      <c r="E284" s="61"/>
    </row>
    <row r="285" spans="1:5" x14ac:dyDescent="0.25">
      <c r="A285" s="53"/>
      <c r="B285" s="53"/>
      <c r="C285" s="53"/>
      <c r="D285" s="53" t="s">
        <v>332</v>
      </c>
      <c r="E285" s="61"/>
    </row>
    <row r="286" spans="1:5" x14ac:dyDescent="0.25">
      <c r="A286" s="53"/>
      <c r="B286" s="53"/>
      <c r="C286" s="53"/>
      <c r="D286" s="53" t="s">
        <v>333</v>
      </c>
      <c r="E286" s="61"/>
    </row>
    <row r="287" spans="1:5" x14ac:dyDescent="0.25">
      <c r="A287" s="53"/>
      <c r="B287" s="53"/>
      <c r="C287" s="53"/>
      <c r="D287" s="53" t="s">
        <v>334</v>
      </c>
      <c r="E287" s="61"/>
    </row>
    <row r="288" spans="1:5" x14ac:dyDescent="0.25">
      <c r="A288" s="53"/>
      <c r="B288" s="53"/>
      <c r="C288" s="53"/>
      <c r="D288" s="53" t="s">
        <v>335</v>
      </c>
      <c r="E288" s="61"/>
    </row>
    <row r="289" spans="1:5" x14ac:dyDescent="0.25">
      <c r="A289" s="53"/>
      <c r="B289" s="53"/>
      <c r="C289" s="53"/>
      <c r="D289" s="53" t="s">
        <v>336</v>
      </c>
      <c r="E289" s="61"/>
    </row>
    <row r="290" spans="1:5" x14ac:dyDescent="0.25">
      <c r="A290" s="53"/>
      <c r="B290" s="53"/>
      <c r="C290" s="53"/>
      <c r="D290" s="53" t="s">
        <v>337</v>
      </c>
      <c r="E290" s="61"/>
    </row>
    <row r="291" spans="1:5" x14ac:dyDescent="0.25">
      <c r="A291" s="53"/>
      <c r="B291" s="53"/>
      <c r="C291" s="53"/>
      <c r="D291" s="53"/>
      <c r="E291" s="61"/>
    </row>
    <row r="292" spans="1:5" s="62" customFormat="1" x14ac:dyDescent="0.25">
      <c r="A292" s="54"/>
      <c r="B292" s="54" t="s">
        <v>47</v>
      </c>
      <c r="C292" s="54" t="s">
        <v>35</v>
      </c>
      <c r="D292" s="54"/>
      <c r="E292" s="61"/>
    </row>
    <row r="293" spans="1:5" x14ac:dyDescent="0.25">
      <c r="A293" s="53"/>
      <c r="B293" s="53"/>
      <c r="C293" s="53"/>
      <c r="D293" s="53" t="s">
        <v>338</v>
      </c>
      <c r="E293" s="61"/>
    </row>
    <row r="294" spans="1:5" x14ac:dyDescent="0.25">
      <c r="A294" s="53"/>
      <c r="B294" s="53"/>
      <c r="C294" s="53"/>
      <c r="D294" s="53" t="s">
        <v>339</v>
      </c>
      <c r="E294" s="61"/>
    </row>
    <row r="295" spans="1:5" x14ac:dyDescent="0.25">
      <c r="A295" s="53"/>
      <c r="B295" s="53"/>
      <c r="C295" s="53"/>
      <c r="D295" s="53" t="s">
        <v>340</v>
      </c>
      <c r="E295" s="61"/>
    </row>
    <row r="296" spans="1:5" x14ac:dyDescent="0.25">
      <c r="A296" s="53"/>
      <c r="B296" s="53"/>
      <c r="C296" s="53"/>
      <c r="D296" s="53" t="s">
        <v>341</v>
      </c>
      <c r="E296" s="61"/>
    </row>
    <row r="297" spans="1:5" x14ac:dyDescent="0.25">
      <c r="A297" s="53"/>
      <c r="B297" s="53"/>
      <c r="C297" s="53"/>
      <c r="D297" s="53" t="s">
        <v>342</v>
      </c>
      <c r="E297" s="61"/>
    </row>
    <row r="298" spans="1:5" x14ac:dyDescent="0.25">
      <c r="A298" s="53"/>
      <c r="B298" s="53"/>
      <c r="C298" s="53"/>
      <c r="D298" s="53" t="s">
        <v>343</v>
      </c>
      <c r="E298" s="61"/>
    </row>
    <row r="299" spans="1:5" x14ac:dyDescent="0.25">
      <c r="A299" s="53"/>
      <c r="B299" s="53"/>
      <c r="C299" s="53"/>
      <c r="D299" s="53" t="s">
        <v>344</v>
      </c>
      <c r="E299" s="61"/>
    </row>
    <row r="300" spans="1:5" x14ac:dyDescent="0.25">
      <c r="A300" s="53"/>
      <c r="B300" s="53"/>
      <c r="C300" s="53"/>
      <c r="D300" s="53" t="s">
        <v>345</v>
      </c>
      <c r="E300" s="61"/>
    </row>
    <row r="301" spans="1:5" x14ac:dyDescent="0.25">
      <c r="A301" s="53"/>
      <c r="B301" s="53"/>
      <c r="C301" s="53"/>
      <c r="D301" s="53" t="s">
        <v>346</v>
      </c>
      <c r="E301" s="61"/>
    </row>
    <row r="302" spans="1:5" x14ac:dyDescent="0.25">
      <c r="A302" s="53"/>
      <c r="B302" s="53"/>
      <c r="C302" s="53"/>
      <c r="D302" s="53" t="s">
        <v>209</v>
      </c>
      <c r="E302" s="61"/>
    </row>
    <row r="303" spans="1:5" x14ac:dyDescent="0.25">
      <c r="A303" s="53"/>
      <c r="B303" s="53"/>
      <c r="C303" s="53"/>
      <c r="D303" s="53" t="s">
        <v>347</v>
      </c>
      <c r="E303" s="61"/>
    </row>
    <row r="304" spans="1:5" x14ac:dyDescent="0.25">
      <c r="A304" s="53"/>
      <c r="B304" s="53"/>
      <c r="C304" s="53"/>
      <c r="D304" s="53" t="s">
        <v>348</v>
      </c>
      <c r="E304" s="61"/>
    </row>
    <row r="305" spans="1:5" x14ac:dyDescent="0.25">
      <c r="A305" s="53"/>
      <c r="B305" s="53"/>
      <c r="C305" s="53"/>
      <c r="D305" s="53" t="s">
        <v>349</v>
      </c>
      <c r="E305" s="61"/>
    </row>
    <row r="306" spans="1:5" x14ac:dyDescent="0.25">
      <c r="A306" s="53"/>
      <c r="B306" s="53"/>
      <c r="C306" s="53"/>
      <c r="D306" s="53" t="s">
        <v>541</v>
      </c>
      <c r="E306" s="61"/>
    </row>
    <row r="307" spans="1:5" x14ac:dyDescent="0.25">
      <c r="A307" s="53"/>
      <c r="B307" s="53"/>
      <c r="C307" s="53"/>
      <c r="D307" s="53" t="s">
        <v>350</v>
      </c>
      <c r="E307" s="61"/>
    </row>
    <row r="308" spans="1:5" x14ac:dyDescent="0.25">
      <c r="A308" s="53"/>
      <c r="B308" s="53"/>
      <c r="C308" s="53"/>
      <c r="D308" s="53" t="s">
        <v>351</v>
      </c>
      <c r="E308" s="61"/>
    </row>
    <row r="309" spans="1:5" x14ac:dyDescent="0.25">
      <c r="A309" s="53"/>
      <c r="B309" s="53"/>
      <c r="C309" s="53"/>
      <c r="D309" s="53" t="s">
        <v>352</v>
      </c>
      <c r="E309" s="61"/>
    </row>
    <row r="310" spans="1:5" x14ac:dyDescent="0.25">
      <c r="A310" s="53"/>
      <c r="B310" s="53"/>
      <c r="C310" s="53"/>
      <c r="D310" s="53" t="s">
        <v>353</v>
      </c>
      <c r="E310" s="61"/>
    </row>
    <row r="311" spans="1:5" x14ac:dyDescent="0.25">
      <c r="A311" s="53"/>
      <c r="B311" s="53"/>
      <c r="C311" s="53"/>
      <c r="D311" s="53"/>
      <c r="E311" s="61"/>
    </row>
    <row r="312" spans="1:5" s="62" customFormat="1" x14ac:dyDescent="0.25">
      <c r="A312" s="54"/>
      <c r="B312" s="54" t="s">
        <v>49</v>
      </c>
      <c r="C312" s="54" t="s">
        <v>121</v>
      </c>
      <c r="D312" s="54"/>
      <c r="E312" s="65"/>
    </row>
    <row r="313" spans="1:5" x14ac:dyDescent="0.25">
      <c r="A313" s="53"/>
      <c r="B313" s="53"/>
      <c r="C313" s="53"/>
      <c r="D313" s="53" t="s">
        <v>354</v>
      </c>
      <c r="E313" s="61"/>
    </row>
    <row r="314" spans="1:5" x14ac:dyDescent="0.25">
      <c r="A314" s="53"/>
      <c r="B314" s="53"/>
      <c r="C314" s="53"/>
      <c r="D314" s="53" t="s">
        <v>355</v>
      </c>
      <c r="E314" s="61"/>
    </row>
    <row r="315" spans="1:5" x14ac:dyDescent="0.25">
      <c r="A315" s="53"/>
      <c r="B315" s="53"/>
      <c r="C315" s="53"/>
      <c r="D315" s="53" t="s">
        <v>356</v>
      </c>
      <c r="E315" s="61"/>
    </row>
    <row r="316" spans="1:5" x14ac:dyDescent="0.25">
      <c r="A316" s="16"/>
      <c r="B316" s="16"/>
      <c r="C316" s="63"/>
      <c r="D316" s="63" t="s">
        <v>542</v>
      </c>
    </row>
    <row r="317" spans="1:5" x14ac:dyDescent="0.25">
      <c r="A317" s="16"/>
      <c r="B317" s="16"/>
      <c r="C317" s="63"/>
      <c r="D317" s="63" t="s">
        <v>544</v>
      </c>
    </row>
    <row r="318" spans="1:5" x14ac:dyDescent="0.25">
      <c r="A318" s="53"/>
      <c r="B318" s="53"/>
      <c r="C318" s="53"/>
      <c r="D318" s="53"/>
      <c r="E318" s="61"/>
    </row>
    <row r="319" spans="1:5" s="62" customFormat="1" x14ac:dyDescent="0.25">
      <c r="A319" s="68">
        <v>5</v>
      </c>
      <c r="B319" s="51" t="s">
        <v>67</v>
      </c>
      <c r="C319" s="68"/>
      <c r="D319" s="51"/>
      <c r="E319" s="55"/>
    </row>
    <row r="320" spans="1:5" x14ac:dyDescent="0.25">
      <c r="A320" s="53" t="s">
        <v>2</v>
      </c>
      <c r="B320" s="53"/>
      <c r="C320" s="53"/>
      <c r="D320" s="53"/>
    </row>
    <row r="321" spans="1:5" s="62" customFormat="1" x14ac:dyDescent="0.25">
      <c r="A321" s="54"/>
      <c r="B321" s="54" t="s">
        <v>51</v>
      </c>
      <c r="C321" s="54" t="s">
        <v>69</v>
      </c>
      <c r="D321" s="54"/>
      <c r="E321" s="55"/>
    </row>
    <row r="322" spans="1:5" x14ac:dyDescent="0.25">
      <c r="A322" s="53"/>
      <c r="B322" s="53"/>
      <c r="C322" s="53"/>
      <c r="D322" s="53" t="s">
        <v>357</v>
      </c>
    </row>
    <row r="323" spans="1:5" x14ac:dyDescent="0.25">
      <c r="A323" s="53"/>
      <c r="B323" s="53"/>
      <c r="C323" s="53"/>
      <c r="D323" s="53" t="s">
        <v>358</v>
      </c>
    </row>
    <row r="324" spans="1:5" x14ac:dyDescent="0.25">
      <c r="A324" s="53"/>
      <c r="B324" s="53"/>
      <c r="C324" s="53"/>
      <c r="D324" s="53" t="s">
        <v>359</v>
      </c>
    </row>
    <row r="325" spans="1:5" x14ac:dyDescent="0.25">
      <c r="A325" s="53"/>
      <c r="B325" s="53"/>
      <c r="C325" s="53"/>
      <c r="D325" s="53" t="s">
        <v>360</v>
      </c>
    </row>
    <row r="326" spans="1:5" x14ac:dyDescent="0.25">
      <c r="A326" s="53"/>
      <c r="B326" s="53"/>
      <c r="C326" s="53"/>
      <c r="D326" s="53" t="s">
        <v>361</v>
      </c>
    </row>
    <row r="327" spans="1:5" x14ac:dyDescent="0.25">
      <c r="A327" s="53"/>
      <c r="B327" s="53"/>
      <c r="C327" s="53"/>
      <c r="D327" s="53" t="s">
        <v>362</v>
      </c>
    </row>
    <row r="328" spans="1:5" x14ac:dyDescent="0.25">
      <c r="A328" s="53"/>
      <c r="B328" s="53"/>
      <c r="C328" s="53"/>
      <c r="D328" s="53" t="s">
        <v>363</v>
      </c>
    </row>
    <row r="329" spans="1:5" x14ac:dyDescent="0.25">
      <c r="A329" s="53"/>
      <c r="B329" s="53"/>
      <c r="C329" s="53"/>
      <c r="D329" s="53" t="s">
        <v>364</v>
      </c>
    </row>
    <row r="330" spans="1:5" x14ac:dyDescent="0.25">
      <c r="A330" s="53"/>
      <c r="B330" s="53"/>
      <c r="C330" s="53"/>
      <c r="D330" s="53" t="s">
        <v>365</v>
      </c>
    </row>
    <row r="331" spans="1:5" x14ac:dyDescent="0.25">
      <c r="A331" s="53"/>
      <c r="B331" s="53"/>
      <c r="C331" s="53"/>
      <c r="D331" s="53"/>
    </row>
    <row r="332" spans="1:5" s="62" customFormat="1" x14ac:dyDescent="0.25">
      <c r="A332" s="54"/>
      <c r="B332" s="54" t="s">
        <v>53</v>
      </c>
      <c r="C332" s="54" t="s">
        <v>71</v>
      </c>
      <c r="D332" s="54"/>
      <c r="E332" s="55"/>
    </row>
    <row r="333" spans="1:5" x14ac:dyDescent="0.25">
      <c r="A333" s="53"/>
      <c r="B333" s="53"/>
      <c r="C333" s="53"/>
      <c r="D333" s="53" t="s">
        <v>366</v>
      </c>
    </row>
    <row r="334" spans="1:5" x14ac:dyDescent="0.25">
      <c r="A334" s="53"/>
      <c r="B334" s="53"/>
      <c r="C334" s="53"/>
      <c r="D334" s="53" t="s">
        <v>189</v>
      </c>
    </row>
    <row r="335" spans="1:5" x14ac:dyDescent="0.25">
      <c r="A335" s="53"/>
      <c r="B335" s="53"/>
      <c r="C335" s="53"/>
      <c r="D335" s="53" t="s">
        <v>367</v>
      </c>
    </row>
    <row r="336" spans="1:5" x14ac:dyDescent="0.25">
      <c r="A336" s="53"/>
      <c r="B336" s="53"/>
      <c r="C336" s="53"/>
      <c r="D336" s="53" t="s">
        <v>368</v>
      </c>
    </row>
    <row r="337" spans="1:5" x14ac:dyDescent="0.25">
      <c r="A337" s="53"/>
      <c r="B337" s="53"/>
      <c r="C337" s="53"/>
      <c r="D337" s="63" t="s">
        <v>369</v>
      </c>
    </row>
    <row r="338" spans="1:5" x14ac:dyDescent="0.25">
      <c r="A338" s="53"/>
      <c r="B338" s="53"/>
      <c r="C338" s="53"/>
      <c r="D338" s="63" t="s">
        <v>370</v>
      </c>
    </row>
    <row r="339" spans="1:5" x14ac:dyDescent="0.25">
      <c r="A339" s="53"/>
      <c r="B339" s="53"/>
      <c r="C339" s="53"/>
      <c r="D339" s="63" t="s">
        <v>371</v>
      </c>
    </row>
    <row r="340" spans="1:5" x14ac:dyDescent="0.25">
      <c r="A340" s="53"/>
      <c r="B340" s="53"/>
      <c r="C340" s="53"/>
      <c r="D340" s="63" t="s">
        <v>372</v>
      </c>
    </row>
    <row r="341" spans="1:5" x14ac:dyDescent="0.25">
      <c r="A341" s="53"/>
      <c r="B341" s="53"/>
      <c r="C341" s="53"/>
      <c r="D341" s="63" t="s">
        <v>373</v>
      </c>
    </row>
    <row r="342" spans="1:5" x14ac:dyDescent="0.25">
      <c r="A342" s="53"/>
      <c r="B342" s="53"/>
      <c r="C342" s="53"/>
      <c r="D342" s="53"/>
    </row>
    <row r="343" spans="1:5" s="62" customFormat="1" x14ac:dyDescent="0.25">
      <c r="A343" s="54"/>
      <c r="B343" s="54" t="s">
        <v>54</v>
      </c>
      <c r="C343" s="54" t="s">
        <v>73</v>
      </c>
      <c r="D343" s="54"/>
      <c r="E343" s="55"/>
    </row>
    <row r="344" spans="1:5" x14ac:dyDescent="0.25">
      <c r="A344" s="53"/>
      <c r="B344" s="53"/>
      <c r="C344" s="53"/>
      <c r="D344" s="53" t="s">
        <v>374</v>
      </c>
    </row>
    <row r="345" spans="1:5" x14ac:dyDescent="0.25">
      <c r="A345" s="53"/>
      <c r="B345" s="53"/>
      <c r="C345" s="53"/>
      <c r="D345" s="53" t="s">
        <v>375</v>
      </c>
    </row>
    <row r="346" spans="1:5" x14ac:dyDescent="0.25">
      <c r="A346" s="53"/>
      <c r="B346" s="53"/>
      <c r="C346" s="53"/>
      <c r="D346" s="53" t="s">
        <v>376</v>
      </c>
    </row>
    <row r="347" spans="1:5" x14ac:dyDescent="0.25">
      <c r="A347" s="53"/>
      <c r="B347" s="53"/>
      <c r="C347" s="53"/>
      <c r="D347" s="53" t="s">
        <v>377</v>
      </c>
    </row>
    <row r="348" spans="1:5" x14ac:dyDescent="0.25">
      <c r="A348" s="53"/>
      <c r="B348" s="53"/>
      <c r="C348" s="53"/>
      <c r="D348" s="53" t="s">
        <v>378</v>
      </c>
    </row>
    <row r="349" spans="1:5" x14ac:dyDescent="0.25">
      <c r="A349" s="53"/>
      <c r="B349" s="53"/>
      <c r="C349" s="53"/>
      <c r="D349" s="53" t="s">
        <v>379</v>
      </c>
    </row>
    <row r="350" spans="1:5" x14ac:dyDescent="0.25">
      <c r="A350" s="53"/>
      <c r="B350" s="53"/>
      <c r="C350" s="53"/>
      <c r="D350" s="53" t="s">
        <v>380</v>
      </c>
    </row>
    <row r="351" spans="1:5" x14ac:dyDescent="0.25">
      <c r="A351" s="53"/>
      <c r="B351" s="53"/>
      <c r="C351" s="53"/>
      <c r="D351" s="53" t="s">
        <v>381</v>
      </c>
    </row>
    <row r="352" spans="1:5" x14ac:dyDescent="0.25">
      <c r="A352" s="53"/>
      <c r="B352" s="53"/>
      <c r="C352" s="53"/>
      <c r="D352" s="53" t="s">
        <v>382</v>
      </c>
    </row>
    <row r="353" spans="1:5" s="70" customFormat="1" x14ac:dyDescent="0.25">
      <c r="A353" s="53"/>
      <c r="B353" s="53"/>
      <c r="C353" s="53"/>
      <c r="D353" s="63" t="s">
        <v>383</v>
      </c>
      <c r="E353" s="69"/>
    </row>
    <row r="354" spans="1:5" x14ac:dyDescent="0.25">
      <c r="A354" s="53"/>
      <c r="B354" s="53"/>
      <c r="C354" s="53"/>
      <c r="D354" s="63" t="s">
        <v>384</v>
      </c>
    </row>
    <row r="355" spans="1:5" s="70" customFormat="1" x14ac:dyDescent="0.25">
      <c r="A355" s="53"/>
      <c r="B355" s="53"/>
      <c r="C355" s="53"/>
      <c r="D355" s="63" t="s">
        <v>385</v>
      </c>
      <c r="E355" s="69"/>
    </row>
    <row r="356" spans="1:5" s="70" customFormat="1" x14ac:dyDescent="0.25">
      <c r="A356" s="53"/>
      <c r="B356" s="53"/>
      <c r="C356" s="53"/>
      <c r="D356" s="63" t="s">
        <v>386</v>
      </c>
      <c r="E356" s="69"/>
    </row>
    <row r="357" spans="1:5" s="70" customFormat="1" x14ac:dyDescent="0.25">
      <c r="A357" s="53"/>
      <c r="B357" s="53"/>
      <c r="C357" s="53"/>
      <c r="D357" s="63" t="s">
        <v>387</v>
      </c>
      <c r="E357" s="69"/>
    </row>
    <row r="358" spans="1:5" x14ac:dyDescent="0.25">
      <c r="A358" s="53"/>
      <c r="B358" s="53"/>
      <c r="C358" s="53"/>
      <c r="D358" s="63" t="s">
        <v>388</v>
      </c>
    </row>
    <row r="359" spans="1:5" x14ac:dyDescent="0.25">
      <c r="A359" s="53"/>
      <c r="B359" s="53"/>
      <c r="C359" s="53"/>
      <c r="D359" s="63" t="s">
        <v>389</v>
      </c>
    </row>
    <row r="360" spans="1:5" x14ac:dyDescent="0.25">
      <c r="A360" s="53"/>
      <c r="B360" s="53"/>
      <c r="C360" s="53"/>
      <c r="D360" s="63" t="s">
        <v>390</v>
      </c>
    </row>
    <row r="361" spans="1:5" x14ac:dyDescent="0.25">
      <c r="A361" s="53"/>
      <c r="B361" s="53"/>
      <c r="C361" s="53"/>
      <c r="D361" s="63" t="s">
        <v>391</v>
      </c>
    </row>
    <row r="362" spans="1:5" x14ac:dyDescent="0.25">
      <c r="A362" s="53"/>
      <c r="B362" s="53"/>
      <c r="C362" s="53"/>
      <c r="D362" s="53"/>
    </row>
    <row r="363" spans="1:5" s="62" customFormat="1" x14ac:dyDescent="0.25">
      <c r="A363" s="54"/>
      <c r="B363" s="54" t="s">
        <v>55</v>
      </c>
      <c r="C363" s="54" t="s">
        <v>392</v>
      </c>
      <c r="D363" s="54"/>
      <c r="E363" s="55"/>
    </row>
    <row r="364" spans="1:5" x14ac:dyDescent="0.25">
      <c r="A364" s="53"/>
      <c r="B364" s="53"/>
      <c r="C364" s="53"/>
      <c r="D364" s="53" t="s">
        <v>393</v>
      </c>
    </row>
    <row r="365" spans="1:5" x14ac:dyDescent="0.25">
      <c r="A365" s="53"/>
      <c r="B365" s="53"/>
      <c r="C365" s="53"/>
      <c r="D365" s="53" t="s">
        <v>394</v>
      </c>
    </row>
    <row r="366" spans="1:5" x14ac:dyDescent="0.25">
      <c r="A366" s="53"/>
      <c r="B366" s="53"/>
      <c r="C366" s="53"/>
      <c r="D366" s="53" t="s">
        <v>395</v>
      </c>
      <c r="E366" s="55"/>
    </row>
    <row r="367" spans="1:5" x14ac:dyDescent="0.25">
      <c r="A367" s="53"/>
      <c r="B367" s="53"/>
      <c r="C367" s="53"/>
      <c r="D367" s="53" t="s">
        <v>396</v>
      </c>
    </row>
    <row r="368" spans="1:5" s="62" customFormat="1" x14ac:dyDescent="0.25">
      <c r="A368" s="53"/>
      <c r="B368" s="53"/>
      <c r="C368" s="53"/>
      <c r="D368" s="53" t="s">
        <v>397</v>
      </c>
      <c r="E368" s="55"/>
    </row>
    <row r="369" spans="1:5" s="62" customFormat="1" x14ac:dyDescent="0.25">
      <c r="A369" s="53"/>
      <c r="B369" s="53"/>
      <c r="C369" s="53"/>
      <c r="D369" s="53" t="s">
        <v>398</v>
      </c>
      <c r="E369" s="55"/>
    </row>
    <row r="370" spans="1:5" x14ac:dyDescent="0.25">
      <c r="A370" s="53"/>
      <c r="B370" s="53"/>
      <c r="C370" s="53"/>
      <c r="D370" s="53" t="s">
        <v>399</v>
      </c>
    </row>
    <row r="371" spans="1:5" s="62" customFormat="1" x14ac:dyDescent="0.25">
      <c r="A371" s="53"/>
      <c r="B371" s="53"/>
      <c r="C371" s="53"/>
      <c r="D371" s="53" t="s">
        <v>400</v>
      </c>
      <c r="E371" s="47"/>
    </row>
    <row r="372" spans="1:5" s="67" customFormat="1" x14ac:dyDescent="0.25">
      <c r="A372" s="53"/>
      <c r="B372" s="53"/>
      <c r="C372" s="53"/>
      <c r="D372" s="53" t="s">
        <v>401</v>
      </c>
      <c r="E372" s="47"/>
    </row>
    <row r="373" spans="1:5" s="67" customFormat="1" x14ac:dyDescent="0.25">
      <c r="A373" s="53"/>
      <c r="B373" s="53"/>
      <c r="C373" s="53"/>
      <c r="D373" s="53" t="s">
        <v>402</v>
      </c>
      <c r="E373" s="47"/>
    </row>
    <row r="374" spans="1:5" s="67" customFormat="1" x14ac:dyDescent="0.25">
      <c r="A374" s="53"/>
      <c r="B374" s="53"/>
      <c r="C374" s="53"/>
      <c r="D374" s="53" t="s">
        <v>403</v>
      </c>
      <c r="E374" s="47"/>
    </row>
    <row r="375" spans="1:5" s="67" customFormat="1" x14ac:dyDescent="0.25">
      <c r="A375" s="53"/>
      <c r="B375" s="53"/>
      <c r="C375" s="53"/>
      <c r="D375" s="53"/>
      <c r="E375" s="47"/>
    </row>
    <row r="376" spans="1:5" s="62" customFormat="1" x14ac:dyDescent="0.25">
      <c r="A376" s="54"/>
      <c r="B376" s="54" t="s">
        <v>56</v>
      </c>
      <c r="C376" s="54" t="s">
        <v>76</v>
      </c>
      <c r="D376" s="54"/>
      <c r="E376" s="55"/>
    </row>
    <row r="377" spans="1:5" s="67" customFormat="1" x14ac:dyDescent="0.25">
      <c r="A377" s="53"/>
      <c r="B377" s="53"/>
      <c r="C377" s="53"/>
      <c r="D377" s="53" t="s">
        <v>404</v>
      </c>
      <c r="E377" s="47"/>
    </row>
    <row r="378" spans="1:5" s="62" customFormat="1" x14ac:dyDescent="0.25">
      <c r="A378" s="53"/>
      <c r="B378" s="53"/>
      <c r="C378" s="53"/>
      <c r="D378" s="53" t="s">
        <v>405</v>
      </c>
      <c r="E378" s="47"/>
    </row>
    <row r="379" spans="1:5" s="62" customFormat="1" x14ac:dyDescent="0.25">
      <c r="A379" s="53"/>
      <c r="B379" s="53"/>
      <c r="C379" s="53"/>
      <c r="D379" s="53" t="s">
        <v>406</v>
      </c>
      <c r="E379" s="47"/>
    </row>
    <row r="380" spans="1:5" s="67" customFormat="1" x14ac:dyDescent="0.25">
      <c r="A380" s="53"/>
      <c r="B380" s="53"/>
      <c r="C380" s="53"/>
      <c r="D380" s="53" t="s">
        <v>407</v>
      </c>
      <c r="E380" s="47"/>
    </row>
    <row r="381" spans="1:5" s="67" customFormat="1" x14ac:dyDescent="0.25">
      <c r="A381" s="53"/>
      <c r="B381" s="53"/>
      <c r="C381" s="53"/>
      <c r="D381" s="53" t="s">
        <v>408</v>
      </c>
      <c r="E381" s="47"/>
    </row>
    <row r="382" spans="1:5" s="67" customFormat="1" x14ac:dyDescent="0.25">
      <c r="A382" s="53"/>
      <c r="B382" s="53"/>
      <c r="C382" s="53"/>
      <c r="D382" s="53" t="s">
        <v>191</v>
      </c>
      <c r="E382" s="47"/>
    </row>
    <row r="383" spans="1:5" s="67" customFormat="1" x14ac:dyDescent="0.25">
      <c r="A383" s="53"/>
      <c r="B383" s="53"/>
      <c r="C383" s="53"/>
      <c r="D383" s="53" t="s">
        <v>409</v>
      </c>
      <c r="E383" s="47"/>
    </row>
    <row r="384" spans="1:5" s="67" customFormat="1" x14ac:dyDescent="0.25">
      <c r="A384" s="53"/>
      <c r="B384" s="53"/>
      <c r="C384" s="53"/>
      <c r="D384" s="53"/>
      <c r="E384" s="47"/>
    </row>
    <row r="385" spans="1:5" s="62" customFormat="1" x14ac:dyDescent="0.25">
      <c r="A385" s="54"/>
      <c r="B385" s="54" t="s">
        <v>58</v>
      </c>
      <c r="C385" s="54" t="s">
        <v>78</v>
      </c>
      <c r="D385" s="54"/>
      <c r="E385" s="55"/>
    </row>
    <row r="386" spans="1:5" s="67" customFormat="1" x14ac:dyDescent="0.25">
      <c r="A386" s="53"/>
      <c r="B386" s="53"/>
      <c r="C386" s="53"/>
      <c r="D386" s="53" t="s">
        <v>410</v>
      </c>
      <c r="E386" s="47"/>
    </row>
    <row r="387" spans="1:5" s="62" customFormat="1" x14ac:dyDescent="0.25">
      <c r="A387" s="53"/>
      <c r="B387" s="53"/>
      <c r="C387" s="53"/>
      <c r="D387" s="53" t="s">
        <v>411</v>
      </c>
      <c r="E387" s="47"/>
    </row>
    <row r="388" spans="1:5" s="62" customFormat="1" x14ac:dyDescent="0.25">
      <c r="A388" s="53"/>
      <c r="B388" s="53"/>
      <c r="C388" s="53"/>
      <c r="D388" s="53" t="s">
        <v>412</v>
      </c>
      <c r="E388" s="47"/>
    </row>
    <row r="389" spans="1:5" s="67" customFormat="1" x14ac:dyDescent="0.25">
      <c r="A389" s="53"/>
      <c r="B389" s="53"/>
      <c r="C389" s="53"/>
      <c r="D389" s="53" t="s">
        <v>413</v>
      </c>
      <c r="E389" s="47"/>
    </row>
    <row r="390" spans="1:5" s="67" customFormat="1" x14ac:dyDescent="0.25">
      <c r="A390" s="53"/>
      <c r="B390" s="53"/>
      <c r="C390" s="53"/>
      <c r="D390" s="53" t="s">
        <v>414</v>
      </c>
      <c r="E390" s="47"/>
    </row>
    <row r="391" spans="1:5" s="67" customFormat="1" x14ac:dyDescent="0.25">
      <c r="A391" s="53"/>
      <c r="B391" s="53"/>
      <c r="C391" s="53"/>
      <c r="D391" s="53" t="s">
        <v>415</v>
      </c>
      <c r="E391" s="47"/>
    </row>
    <row r="392" spans="1:5" s="67" customFormat="1" x14ac:dyDescent="0.25">
      <c r="A392" s="53"/>
      <c r="B392" s="53"/>
      <c r="C392" s="53"/>
      <c r="D392" s="53" t="s">
        <v>416</v>
      </c>
      <c r="E392" s="47"/>
    </row>
    <row r="393" spans="1:5" s="67" customFormat="1" x14ac:dyDescent="0.25">
      <c r="A393" s="53"/>
      <c r="B393" s="53"/>
      <c r="C393" s="53"/>
      <c r="D393" s="53" t="s">
        <v>417</v>
      </c>
      <c r="E393" s="47"/>
    </row>
    <row r="394" spans="1:5" s="67" customFormat="1" x14ac:dyDescent="0.25">
      <c r="A394" s="53"/>
      <c r="B394" s="53"/>
      <c r="C394" s="53"/>
      <c r="D394" s="53" t="s">
        <v>418</v>
      </c>
      <c r="E394" s="47"/>
    </row>
    <row r="395" spans="1:5" s="67" customFormat="1" x14ac:dyDescent="0.25">
      <c r="A395" s="53"/>
      <c r="B395" s="53"/>
      <c r="C395" s="53"/>
      <c r="D395" s="53" t="s">
        <v>419</v>
      </c>
      <c r="E395" s="47"/>
    </row>
    <row r="396" spans="1:5" s="67" customFormat="1" x14ac:dyDescent="0.25">
      <c r="A396" s="71"/>
      <c r="B396" s="53"/>
      <c r="C396" s="53"/>
      <c r="D396" s="53" t="s">
        <v>420</v>
      </c>
      <c r="E396" s="47"/>
    </row>
    <row r="397" spans="1:5" s="67" customFormat="1" x14ac:dyDescent="0.25">
      <c r="A397" s="71"/>
      <c r="B397" s="53"/>
      <c r="C397" s="53"/>
      <c r="D397" s="53" t="s">
        <v>421</v>
      </c>
      <c r="E397" s="47"/>
    </row>
    <row r="398" spans="1:5" s="67" customFormat="1" x14ac:dyDescent="0.25">
      <c r="A398" s="53"/>
      <c r="B398" s="53"/>
      <c r="C398" s="53"/>
      <c r="D398" s="53"/>
      <c r="E398" s="61"/>
    </row>
    <row r="399" spans="1:5" s="62" customFormat="1" x14ac:dyDescent="0.25">
      <c r="A399" s="54"/>
      <c r="B399" s="54" t="s">
        <v>99</v>
      </c>
      <c r="C399" s="54" t="s">
        <v>122</v>
      </c>
      <c r="D399" s="54"/>
      <c r="E399" s="55"/>
    </row>
    <row r="400" spans="1:5" s="67" customFormat="1" x14ac:dyDescent="0.25">
      <c r="A400" s="53"/>
      <c r="B400" s="53"/>
      <c r="C400" s="53"/>
      <c r="D400" s="53" t="s">
        <v>422</v>
      </c>
      <c r="E400" s="47"/>
    </row>
    <row r="401" spans="1:5" s="67" customFormat="1" x14ac:dyDescent="0.25">
      <c r="A401" s="53"/>
      <c r="B401" s="53"/>
      <c r="C401" s="53"/>
      <c r="D401" s="53" t="s">
        <v>423</v>
      </c>
      <c r="E401" s="47"/>
    </row>
    <row r="402" spans="1:5" s="67" customFormat="1" x14ac:dyDescent="0.25">
      <c r="A402" s="53"/>
      <c r="B402" s="53"/>
      <c r="C402" s="53"/>
      <c r="D402" s="53" t="s">
        <v>424</v>
      </c>
      <c r="E402" s="55"/>
    </row>
    <row r="403" spans="1:5" s="67" customFormat="1" x14ac:dyDescent="0.25">
      <c r="A403" s="53"/>
      <c r="B403" s="53"/>
      <c r="C403" s="53"/>
      <c r="D403" s="53" t="s">
        <v>191</v>
      </c>
      <c r="E403" s="55"/>
    </row>
    <row r="404" spans="1:5" s="67" customFormat="1" x14ac:dyDescent="0.25">
      <c r="A404" s="53"/>
      <c r="B404" s="53"/>
      <c r="C404" s="53"/>
      <c r="D404" s="53" t="s">
        <v>425</v>
      </c>
      <c r="E404" s="55"/>
    </row>
    <row r="405" spans="1:5" s="67" customFormat="1" x14ac:dyDescent="0.25">
      <c r="A405" s="53"/>
      <c r="B405" s="53"/>
      <c r="C405" s="53"/>
      <c r="D405" s="53" t="s">
        <v>426</v>
      </c>
      <c r="E405" s="55"/>
    </row>
    <row r="406" spans="1:5" s="67" customFormat="1" x14ac:dyDescent="0.25">
      <c r="A406" s="53" t="s">
        <v>2</v>
      </c>
      <c r="B406" s="53"/>
      <c r="C406" s="53"/>
      <c r="D406" s="53"/>
      <c r="E406" s="47"/>
    </row>
    <row r="407" spans="1:5" s="67" customFormat="1" x14ac:dyDescent="0.25">
      <c r="A407" s="68">
        <v>6</v>
      </c>
      <c r="B407" s="51" t="s">
        <v>50</v>
      </c>
      <c r="C407" s="68"/>
      <c r="D407" s="51"/>
      <c r="E407" s="47"/>
    </row>
    <row r="408" spans="1:5" s="67" customFormat="1" x14ac:dyDescent="0.25">
      <c r="A408" s="16"/>
      <c r="B408" s="53"/>
      <c r="C408" s="53"/>
      <c r="D408" s="53"/>
      <c r="E408" s="47"/>
    </row>
    <row r="409" spans="1:5" s="67" customFormat="1" x14ac:dyDescent="0.25">
      <c r="A409" s="16"/>
      <c r="B409" s="54" t="s">
        <v>60</v>
      </c>
      <c r="C409" s="54" t="s">
        <v>566</v>
      </c>
      <c r="D409" s="54"/>
      <c r="E409" s="47"/>
    </row>
    <row r="410" spans="1:5" s="62" customFormat="1" x14ac:dyDescent="0.25">
      <c r="A410" s="16"/>
      <c r="B410" s="16"/>
      <c r="C410" s="16"/>
      <c r="D410" s="16" t="s">
        <v>569</v>
      </c>
      <c r="E410" s="47"/>
    </row>
    <row r="411" spans="1:5" s="62" customFormat="1" x14ac:dyDescent="0.25">
      <c r="A411" s="16"/>
      <c r="B411" s="16"/>
      <c r="C411" s="16"/>
      <c r="D411" s="16" t="s">
        <v>568</v>
      </c>
      <c r="E411" s="47"/>
    </row>
    <row r="412" spans="1:5" s="67" customFormat="1" x14ac:dyDescent="0.25">
      <c r="A412" s="16"/>
      <c r="B412" s="16"/>
      <c r="C412" s="16"/>
      <c r="D412" s="53" t="s">
        <v>495</v>
      </c>
      <c r="E412" s="47"/>
    </row>
    <row r="413" spans="1:5" s="67" customFormat="1" x14ac:dyDescent="0.25">
      <c r="A413" s="16"/>
      <c r="B413" s="16"/>
      <c r="C413" s="16"/>
      <c r="D413" s="53" t="s">
        <v>567</v>
      </c>
      <c r="E413" s="47"/>
    </row>
    <row r="414" spans="1:5" s="67" customFormat="1" x14ac:dyDescent="0.25">
      <c r="A414" s="53"/>
      <c r="B414" s="16"/>
      <c r="C414" s="16"/>
      <c r="D414" s="16" t="s">
        <v>496</v>
      </c>
      <c r="E414" s="55"/>
    </row>
    <row r="415" spans="1:5" s="67" customFormat="1" x14ac:dyDescent="0.25">
      <c r="A415" s="16"/>
      <c r="B415" s="16"/>
      <c r="C415" s="16"/>
      <c r="D415" s="16"/>
      <c r="E415" s="47"/>
    </row>
    <row r="416" spans="1:5" x14ac:dyDescent="0.25">
      <c r="A416" s="16"/>
      <c r="B416" s="54" t="s">
        <v>61</v>
      </c>
      <c r="C416" s="54" t="s">
        <v>101</v>
      </c>
      <c r="D416" s="54"/>
      <c r="E416" s="61"/>
    </row>
    <row r="417" spans="1:5" x14ac:dyDescent="0.25">
      <c r="A417" s="16"/>
      <c r="B417" s="16"/>
      <c r="C417" s="16"/>
      <c r="D417" s="16" t="s">
        <v>459</v>
      </c>
      <c r="E417" s="61"/>
    </row>
    <row r="418" spans="1:5" x14ac:dyDescent="0.25">
      <c r="A418" s="16"/>
      <c r="B418" s="16"/>
      <c r="C418" s="16"/>
      <c r="D418" s="16" t="s">
        <v>460</v>
      </c>
      <c r="E418" s="61"/>
    </row>
    <row r="419" spans="1:5" x14ac:dyDescent="0.25">
      <c r="A419" s="16"/>
      <c r="B419" s="16"/>
      <c r="C419" s="16"/>
      <c r="D419" s="16" t="s">
        <v>461</v>
      </c>
      <c r="E419" s="61"/>
    </row>
    <row r="420" spans="1:5" x14ac:dyDescent="0.25">
      <c r="A420" s="16"/>
      <c r="B420" s="16"/>
      <c r="C420" s="16"/>
      <c r="D420" s="16" t="s">
        <v>462</v>
      </c>
      <c r="E420" s="61"/>
    </row>
    <row r="421" spans="1:5" x14ac:dyDescent="0.25">
      <c r="A421" s="16"/>
      <c r="B421" s="16"/>
      <c r="C421" s="16"/>
      <c r="D421" s="16" t="s">
        <v>463</v>
      </c>
      <c r="E421" s="61"/>
    </row>
    <row r="422" spans="1:5" x14ac:dyDescent="0.25">
      <c r="A422" s="16"/>
      <c r="B422" s="16"/>
      <c r="C422" s="16"/>
      <c r="D422" s="16" t="s">
        <v>464</v>
      </c>
      <c r="E422" s="61"/>
    </row>
    <row r="423" spans="1:5" x14ac:dyDescent="0.25">
      <c r="A423" s="16"/>
      <c r="B423" s="16"/>
      <c r="C423" s="16"/>
      <c r="D423" s="16" t="s">
        <v>465</v>
      </c>
      <c r="E423" s="61"/>
    </row>
    <row r="424" spans="1:5" x14ac:dyDescent="0.25">
      <c r="A424" s="16"/>
      <c r="B424" s="16"/>
      <c r="C424" s="16"/>
      <c r="D424" s="16" t="s">
        <v>466</v>
      </c>
      <c r="E424" s="61"/>
    </row>
    <row r="425" spans="1:5" x14ac:dyDescent="0.25">
      <c r="A425" s="16"/>
      <c r="B425" s="16"/>
      <c r="C425" s="16"/>
      <c r="D425" s="16" t="s">
        <v>467</v>
      </c>
      <c r="E425" s="65"/>
    </row>
    <row r="426" spans="1:5" s="67" customFormat="1" x14ac:dyDescent="0.25">
      <c r="A426" s="16"/>
      <c r="B426" s="16"/>
      <c r="C426" s="16"/>
      <c r="D426" s="16" t="s">
        <v>468</v>
      </c>
      <c r="E426" s="61"/>
    </row>
    <row r="427" spans="1:5" s="72" customFormat="1" x14ac:dyDescent="0.25">
      <c r="A427" s="54"/>
      <c r="B427" s="16"/>
      <c r="C427" s="16"/>
      <c r="D427" s="16" t="s">
        <v>469</v>
      </c>
      <c r="E427" s="47"/>
    </row>
    <row r="428" spans="1:5" s="73" customFormat="1" x14ac:dyDescent="0.25">
      <c r="A428" s="16"/>
      <c r="B428" s="16"/>
      <c r="C428" s="16"/>
      <c r="D428" s="16"/>
      <c r="E428" s="61"/>
    </row>
    <row r="429" spans="1:5" s="67" customFormat="1" x14ac:dyDescent="0.25">
      <c r="A429" s="16"/>
      <c r="B429" s="54" t="s">
        <v>63</v>
      </c>
      <c r="C429" s="54" t="s">
        <v>10</v>
      </c>
      <c r="D429" s="54"/>
      <c r="E429" s="61"/>
    </row>
    <row r="430" spans="1:5" s="67" customFormat="1" x14ac:dyDescent="0.25">
      <c r="A430" s="16"/>
      <c r="B430" s="16"/>
      <c r="C430" s="16"/>
      <c r="D430" s="16" t="s">
        <v>484</v>
      </c>
      <c r="E430" s="61"/>
    </row>
    <row r="431" spans="1:5" s="67" customFormat="1" x14ac:dyDescent="0.25">
      <c r="A431" s="16"/>
      <c r="B431" s="16"/>
      <c r="C431" s="16"/>
      <c r="D431" s="16" t="s">
        <v>485</v>
      </c>
      <c r="E431" s="61"/>
    </row>
    <row r="432" spans="1:5" s="67" customFormat="1" x14ac:dyDescent="0.25">
      <c r="A432" s="16"/>
      <c r="B432" s="16"/>
      <c r="C432" s="16"/>
      <c r="D432" s="16" t="s">
        <v>486</v>
      </c>
      <c r="E432" s="61"/>
    </row>
    <row r="433" spans="1:5" s="67" customFormat="1" x14ac:dyDescent="0.25">
      <c r="A433" s="16"/>
      <c r="B433" s="16"/>
      <c r="C433" s="16"/>
      <c r="D433" s="16" t="s">
        <v>487</v>
      </c>
      <c r="E433" s="61"/>
    </row>
    <row r="434" spans="1:5" s="67" customFormat="1" x14ac:dyDescent="0.25">
      <c r="A434" s="16"/>
      <c r="B434" s="16"/>
      <c r="C434" s="16"/>
      <c r="D434" s="16" t="s">
        <v>488</v>
      </c>
      <c r="E434" s="61"/>
    </row>
    <row r="435" spans="1:5" s="67" customFormat="1" x14ac:dyDescent="0.25">
      <c r="A435" s="16"/>
      <c r="B435" s="16"/>
      <c r="C435" s="16"/>
      <c r="D435" s="16" t="s">
        <v>489</v>
      </c>
      <c r="E435" s="61"/>
    </row>
    <row r="436" spans="1:5" s="67" customFormat="1" x14ac:dyDescent="0.25">
      <c r="A436" s="16"/>
      <c r="B436" s="16"/>
      <c r="C436" s="16"/>
      <c r="D436" s="16" t="s">
        <v>490</v>
      </c>
      <c r="E436" s="61"/>
    </row>
    <row r="437" spans="1:5" s="67" customFormat="1" x14ac:dyDescent="0.25">
      <c r="A437" s="16"/>
      <c r="B437" s="16"/>
      <c r="C437" s="16"/>
      <c r="D437" s="16" t="s">
        <v>491</v>
      </c>
      <c r="E437" s="61"/>
    </row>
    <row r="438" spans="1:5" s="67" customFormat="1" x14ac:dyDescent="0.25">
      <c r="A438" s="16"/>
      <c r="B438" s="16"/>
      <c r="C438" s="16"/>
      <c r="D438" s="16" t="s">
        <v>492</v>
      </c>
      <c r="E438" s="61"/>
    </row>
    <row r="439" spans="1:5" s="67" customFormat="1" x14ac:dyDescent="0.25">
      <c r="A439" s="54"/>
      <c r="B439" s="16"/>
      <c r="C439" s="16"/>
      <c r="D439" s="16" t="s">
        <v>493</v>
      </c>
      <c r="E439" s="61"/>
    </row>
    <row r="440" spans="1:5" s="67" customFormat="1" x14ac:dyDescent="0.25">
      <c r="A440" s="53"/>
      <c r="B440" s="16"/>
      <c r="C440" s="16"/>
      <c r="D440" s="16"/>
      <c r="E440" s="61"/>
    </row>
    <row r="441" spans="1:5" s="67" customFormat="1" x14ac:dyDescent="0.25">
      <c r="A441" s="16"/>
      <c r="B441" s="54" t="s">
        <v>64</v>
      </c>
      <c r="C441" s="54" t="s">
        <v>470</v>
      </c>
      <c r="D441" s="54"/>
      <c r="E441" s="47"/>
    </row>
    <row r="442" spans="1:5" s="73" customFormat="1" x14ac:dyDescent="0.25">
      <c r="A442" s="16"/>
      <c r="B442" s="16"/>
      <c r="C442" s="16"/>
      <c r="D442" s="16" t="s">
        <v>471</v>
      </c>
      <c r="E442" s="61"/>
    </row>
    <row r="443" spans="1:5" s="67" customFormat="1" x14ac:dyDescent="0.25">
      <c r="A443" s="16"/>
      <c r="B443" s="16"/>
      <c r="C443" s="16"/>
      <c r="D443" s="16" t="s">
        <v>472</v>
      </c>
      <c r="E443" s="61"/>
    </row>
    <row r="444" spans="1:5" x14ac:dyDescent="0.25">
      <c r="A444" s="16"/>
      <c r="B444" s="16"/>
      <c r="C444" s="16"/>
      <c r="D444" s="16" t="s">
        <v>473</v>
      </c>
      <c r="E444" s="61"/>
    </row>
    <row r="445" spans="1:5" x14ac:dyDescent="0.25">
      <c r="A445" s="16"/>
      <c r="B445" s="16"/>
      <c r="C445" s="16"/>
      <c r="D445" s="16" t="s">
        <v>474</v>
      </c>
      <c r="E445" s="55"/>
    </row>
    <row r="446" spans="1:5" s="67" customFormat="1" x14ac:dyDescent="0.25">
      <c r="A446" s="16"/>
      <c r="B446" s="16"/>
      <c r="C446" s="16"/>
      <c r="D446" s="16" t="s">
        <v>475</v>
      </c>
      <c r="E446" s="47"/>
    </row>
    <row r="447" spans="1:5" s="62" customFormat="1" x14ac:dyDescent="0.25">
      <c r="A447" s="16"/>
      <c r="B447" s="16"/>
      <c r="C447" s="16"/>
      <c r="D447" s="16" t="s">
        <v>476</v>
      </c>
      <c r="E447" s="55"/>
    </row>
    <row r="448" spans="1:5" s="67" customFormat="1" x14ac:dyDescent="0.25">
      <c r="A448" s="16"/>
      <c r="B448" s="16"/>
      <c r="C448" s="16"/>
      <c r="D448" s="16" t="s">
        <v>477</v>
      </c>
      <c r="E448" s="61"/>
    </row>
    <row r="449" spans="1:5" s="62" customFormat="1" x14ac:dyDescent="0.25">
      <c r="A449" s="16"/>
      <c r="B449" s="16"/>
      <c r="C449" s="16"/>
      <c r="D449" s="16" t="s">
        <v>478</v>
      </c>
      <c r="E449" s="61"/>
    </row>
    <row r="450" spans="1:5" s="67" customFormat="1" x14ac:dyDescent="0.25">
      <c r="A450" s="16"/>
      <c r="B450" s="16"/>
      <c r="C450" s="16"/>
      <c r="D450" s="16" t="s">
        <v>479</v>
      </c>
      <c r="E450" s="61"/>
    </row>
    <row r="451" spans="1:5" s="67" customFormat="1" x14ac:dyDescent="0.25">
      <c r="A451" s="16"/>
      <c r="B451" s="16"/>
      <c r="C451" s="16"/>
      <c r="D451" s="16" t="s">
        <v>480</v>
      </c>
      <c r="E451" s="61"/>
    </row>
    <row r="452" spans="1:5" s="67" customFormat="1" x14ac:dyDescent="0.25">
      <c r="A452" s="16"/>
      <c r="B452" s="16"/>
      <c r="C452" s="16"/>
      <c r="D452" s="16" t="s">
        <v>481</v>
      </c>
      <c r="E452" s="61"/>
    </row>
    <row r="453" spans="1:5" s="67" customFormat="1" x14ac:dyDescent="0.25">
      <c r="A453" s="16"/>
      <c r="B453" s="16"/>
      <c r="C453" s="16"/>
      <c r="D453" s="16" t="s">
        <v>482</v>
      </c>
      <c r="E453" s="61"/>
    </row>
    <row r="454" spans="1:5" s="67" customFormat="1" x14ac:dyDescent="0.25">
      <c r="A454" s="54"/>
      <c r="B454" s="16"/>
      <c r="C454" s="16"/>
      <c r="D454" s="16" t="s">
        <v>483</v>
      </c>
      <c r="E454" s="61"/>
    </row>
    <row r="455" spans="1:5" s="67" customFormat="1" x14ac:dyDescent="0.25">
      <c r="A455" s="16"/>
      <c r="B455" s="53"/>
      <c r="C455" s="53"/>
      <c r="D455" s="53"/>
      <c r="E455" s="47"/>
    </row>
    <row r="456" spans="1:5" s="67" customFormat="1" x14ac:dyDescent="0.25">
      <c r="A456" s="16"/>
      <c r="B456" s="54" t="s">
        <v>65</v>
      </c>
      <c r="C456" s="54" t="s">
        <v>52</v>
      </c>
      <c r="D456" s="54"/>
      <c r="E456" s="47"/>
    </row>
    <row r="457" spans="1:5" s="67" customFormat="1" x14ac:dyDescent="0.25">
      <c r="A457" s="16"/>
      <c r="B457" s="16"/>
      <c r="C457" s="16"/>
      <c r="D457" s="16" t="s">
        <v>427</v>
      </c>
      <c r="E457" s="47"/>
    </row>
    <row r="458" spans="1:5" s="67" customFormat="1" x14ac:dyDescent="0.25">
      <c r="A458" s="16"/>
      <c r="B458" s="16"/>
      <c r="C458" s="16"/>
      <c r="D458" s="16" t="s">
        <v>428</v>
      </c>
      <c r="E458" s="47"/>
    </row>
    <row r="459" spans="1:5" s="67" customFormat="1" x14ac:dyDescent="0.25">
      <c r="A459" s="16"/>
      <c r="B459" s="16"/>
      <c r="C459" s="16"/>
      <c r="D459" s="16" t="s">
        <v>429</v>
      </c>
      <c r="E459" s="47"/>
    </row>
    <row r="460" spans="1:5" s="67" customFormat="1" x14ac:dyDescent="0.25">
      <c r="A460" s="16"/>
      <c r="B460" s="16"/>
      <c r="C460" s="16"/>
      <c r="D460" s="16" t="s">
        <v>430</v>
      </c>
      <c r="E460" s="47"/>
    </row>
    <row r="461" spans="1:5" s="67" customFormat="1" x14ac:dyDescent="0.25">
      <c r="A461" s="16"/>
      <c r="B461" s="16"/>
      <c r="C461" s="16"/>
      <c r="D461" s="16" t="s">
        <v>431</v>
      </c>
      <c r="E461" s="47"/>
    </row>
    <row r="462" spans="1:5" s="67" customFormat="1" x14ac:dyDescent="0.25">
      <c r="A462" s="16"/>
      <c r="B462" s="16"/>
      <c r="C462" s="16"/>
      <c r="D462" s="16" t="s">
        <v>432</v>
      </c>
      <c r="E462" s="47"/>
    </row>
    <row r="463" spans="1:5" s="67" customFormat="1" x14ac:dyDescent="0.25">
      <c r="A463" s="16"/>
      <c r="B463" s="16"/>
      <c r="C463" s="16"/>
      <c r="D463" s="16" t="s">
        <v>433</v>
      </c>
      <c r="E463" s="55"/>
    </row>
    <row r="464" spans="1:5" s="67" customFormat="1" x14ac:dyDescent="0.25">
      <c r="A464" s="16"/>
      <c r="B464" s="16"/>
      <c r="C464" s="16"/>
      <c r="D464" s="16" t="s">
        <v>434</v>
      </c>
      <c r="E464" s="47"/>
    </row>
    <row r="465" spans="1:5" s="62" customFormat="1" x14ac:dyDescent="0.25">
      <c r="A465" s="16"/>
      <c r="B465" s="16"/>
      <c r="C465" s="16"/>
      <c r="D465" s="16" t="s">
        <v>435</v>
      </c>
      <c r="E465" s="47"/>
    </row>
    <row r="466" spans="1:5" s="67" customFormat="1" x14ac:dyDescent="0.25">
      <c r="A466" s="54"/>
      <c r="B466" s="16"/>
      <c r="C466" s="16"/>
      <c r="D466" s="16" t="s">
        <v>436</v>
      </c>
      <c r="E466" s="47"/>
    </row>
    <row r="467" spans="1:5" s="67" customFormat="1" x14ac:dyDescent="0.25">
      <c r="A467" s="16"/>
      <c r="B467" s="16"/>
      <c r="C467" s="16"/>
      <c r="D467" s="16"/>
      <c r="E467" s="47"/>
    </row>
    <row r="468" spans="1:5" s="67" customFormat="1" x14ac:dyDescent="0.25">
      <c r="A468" s="16"/>
      <c r="B468" s="54" t="s">
        <v>66</v>
      </c>
      <c r="C468" s="54" t="s">
        <v>105</v>
      </c>
      <c r="D468" s="54"/>
      <c r="E468" s="47"/>
    </row>
    <row r="469" spans="1:5" s="67" customFormat="1" x14ac:dyDescent="0.25">
      <c r="A469" s="16"/>
      <c r="B469" s="16"/>
      <c r="C469" s="16"/>
      <c r="D469" s="16" t="s">
        <v>437</v>
      </c>
      <c r="E469" s="47"/>
    </row>
    <row r="470" spans="1:5" s="67" customFormat="1" x14ac:dyDescent="0.25">
      <c r="A470" s="16"/>
      <c r="B470" s="16"/>
      <c r="C470" s="16"/>
      <c r="D470" s="16" t="s">
        <v>438</v>
      </c>
      <c r="E470" s="47"/>
    </row>
    <row r="471" spans="1:5" s="67" customFormat="1" x14ac:dyDescent="0.25">
      <c r="A471" s="16"/>
      <c r="B471" s="16"/>
      <c r="C471" s="16"/>
      <c r="D471" s="16" t="s">
        <v>439</v>
      </c>
      <c r="E471" s="47"/>
    </row>
    <row r="472" spans="1:5" s="67" customFormat="1" x14ac:dyDescent="0.25">
      <c r="A472" s="16"/>
      <c r="B472" s="16"/>
      <c r="C472" s="16"/>
      <c r="D472" s="16" t="s">
        <v>440</v>
      </c>
      <c r="E472" s="47"/>
    </row>
    <row r="473" spans="1:5" s="67" customFormat="1" x14ac:dyDescent="0.25">
      <c r="A473" s="16"/>
      <c r="B473" s="16"/>
      <c r="C473" s="16"/>
      <c r="D473" s="16" t="s">
        <v>441</v>
      </c>
      <c r="E473" s="47"/>
    </row>
    <row r="474" spans="1:5" s="67" customFormat="1" x14ac:dyDescent="0.25">
      <c r="A474" s="16"/>
      <c r="B474" s="16"/>
      <c r="C474" s="16"/>
      <c r="D474" s="16" t="s">
        <v>442</v>
      </c>
      <c r="E474" s="47"/>
    </row>
    <row r="475" spans="1:5" s="67" customFormat="1" x14ac:dyDescent="0.25">
      <c r="A475" s="54"/>
      <c r="B475" s="16"/>
      <c r="C475" s="16"/>
      <c r="D475" s="16" t="s">
        <v>443</v>
      </c>
      <c r="E475" s="47"/>
    </row>
    <row r="476" spans="1:5" s="67" customFormat="1" x14ac:dyDescent="0.25">
      <c r="A476" s="16"/>
      <c r="B476" s="16"/>
      <c r="C476" s="16"/>
      <c r="D476" s="16"/>
      <c r="E476" s="47"/>
    </row>
    <row r="477" spans="1:5" s="67" customFormat="1" x14ac:dyDescent="0.25">
      <c r="A477" s="16"/>
      <c r="B477" s="54" t="s">
        <v>88</v>
      </c>
      <c r="C477" s="54" t="s">
        <v>100</v>
      </c>
      <c r="D477" s="54"/>
      <c r="E477" s="47"/>
    </row>
    <row r="478" spans="1:5" s="67" customFormat="1" x14ac:dyDescent="0.25">
      <c r="A478" s="16"/>
      <c r="B478" s="16"/>
      <c r="C478" s="16"/>
      <c r="D478" s="16" t="s">
        <v>444</v>
      </c>
      <c r="E478" s="65"/>
    </row>
    <row r="479" spans="1:5" s="67" customFormat="1" x14ac:dyDescent="0.25">
      <c r="A479" s="16"/>
      <c r="B479" s="16"/>
      <c r="C479" s="16"/>
      <c r="D479" s="16" t="s">
        <v>445</v>
      </c>
      <c r="E479" s="61"/>
    </row>
    <row r="480" spans="1:5" s="62" customFormat="1" x14ac:dyDescent="0.25">
      <c r="A480" s="16"/>
      <c r="B480" s="16"/>
      <c r="C480" s="16"/>
      <c r="D480" s="16" t="s">
        <v>446</v>
      </c>
      <c r="E480" s="61"/>
    </row>
    <row r="481" spans="1:5" s="67" customFormat="1" x14ac:dyDescent="0.25">
      <c r="A481" s="16"/>
      <c r="B481" s="16"/>
      <c r="C481" s="16"/>
      <c r="D481" s="16" t="s">
        <v>447</v>
      </c>
      <c r="E481" s="61"/>
    </row>
    <row r="482" spans="1:5" s="67" customFormat="1" x14ac:dyDescent="0.25">
      <c r="A482" s="16"/>
      <c r="B482" s="16"/>
      <c r="C482" s="16"/>
      <c r="D482" s="16" t="s">
        <v>448</v>
      </c>
      <c r="E482" s="61"/>
    </row>
    <row r="483" spans="1:5" s="67" customFormat="1" x14ac:dyDescent="0.25">
      <c r="A483" s="16"/>
      <c r="B483" s="16"/>
      <c r="C483" s="16"/>
      <c r="D483" s="16" t="s">
        <v>449</v>
      </c>
      <c r="E483" s="61"/>
    </row>
    <row r="484" spans="1:5" s="67" customFormat="1" x14ac:dyDescent="0.25">
      <c r="A484" s="16"/>
      <c r="B484" s="16"/>
      <c r="C484" s="16"/>
      <c r="D484" s="16" t="s">
        <v>450</v>
      </c>
      <c r="E484" s="61"/>
    </row>
    <row r="485" spans="1:5" s="67" customFormat="1" x14ac:dyDescent="0.25">
      <c r="A485" s="16"/>
      <c r="B485" s="16"/>
      <c r="C485" s="16"/>
      <c r="D485" s="16" t="s">
        <v>451</v>
      </c>
      <c r="E485" s="61"/>
    </row>
    <row r="486" spans="1:5" s="67" customFormat="1" x14ac:dyDescent="0.25">
      <c r="A486" s="16"/>
      <c r="B486" s="16"/>
      <c r="C486" s="16"/>
      <c r="D486" s="16" t="s">
        <v>452</v>
      </c>
      <c r="E486" s="61"/>
    </row>
    <row r="487" spans="1:5" s="67" customFormat="1" x14ac:dyDescent="0.25">
      <c r="A487" s="16"/>
      <c r="B487" s="16"/>
      <c r="C487" s="16"/>
      <c r="D487" s="16" t="s">
        <v>453</v>
      </c>
      <c r="E487" s="61"/>
    </row>
    <row r="488" spans="1:5" s="67" customFormat="1" x14ac:dyDescent="0.25">
      <c r="A488" s="16"/>
      <c r="B488" s="16"/>
      <c r="C488" s="16"/>
      <c r="D488" s="16" t="s">
        <v>454</v>
      </c>
      <c r="E488" s="61"/>
    </row>
    <row r="489" spans="1:5" s="67" customFormat="1" x14ac:dyDescent="0.25">
      <c r="A489" s="16"/>
      <c r="B489" s="16"/>
      <c r="C489" s="16"/>
      <c r="D489" s="16" t="s">
        <v>455</v>
      </c>
      <c r="E489" s="61"/>
    </row>
    <row r="490" spans="1:5" s="67" customFormat="1" x14ac:dyDescent="0.25">
      <c r="A490" s="16"/>
      <c r="B490" s="16"/>
      <c r="C490" s="16"/>
      <c r="D490" s="16" t="s">
        <v>456</v>
      </c>
      <c r="E490" s="65"/>
    </row>
    <row r="491" spans="1:5" s="67" customFormat="1" x14ac:dyDescent="0.25">
      <c r="A491" s="16"/>
      <c r="B491" s="16"/>
      <c r="C491" s="16"/>
      <c r="D491" s="16" t="s">
        <v>457</v>
      </c>
      <c r="E491" s="61"/>
    </row>
    <row r="492" spans="1:5" s="62" customFormat="1" x14ac:dyDescent="0.25">
      <c r="A492" s="54"/>
      <c r="B492" s="16"/>
      <c r="C492" s="16"/>
      <c r="D492" s="16" t="s">
        <v>458</v>
      </c>
      <c r="E492" s="61"/>
    </row>
    <row r="493" spans="1:5" x14ac:dyDescent="0.25">
      <c r="A493" s="16"/>
      <c r="B493" s="16"/>
      <c r="C493" s="16"/>
      <c r="D493" s="16"/>
      <c r="E493" s="61"/>
    </row>
    <row r="494" spans="1:5" s="67" customFormat="1" x14ac:dyDescent="0.25">
      <c r="A494" s="53"/>
      <c r="B494" s="54" t="s">
        <v>102</v>
      </c>
      <c r="C494" s="54" t="s">
        <v>57</v>
      </c>
      <c r="D494" s="54"/>
      <c r="E494" s="55"/>
    </row>
    <row r="495" spans="1:5" s="67" customFormat="1" x14ac:dyDescent="0.25">
      <c r="A495" s="53"/>
      <c r="B495" s="53"/>
      <c r="C495" s="53"/>
      <c r="D495" s="53" t="s">
        <v>339</v>
      </c>
      <c r="E495" s="47"/>
    </row>
    <row r="496" spans="1:5" s="62" customFormat="1" x14ac:dyDescent="0.25">
      <c r="A496" s="53"/>
      <c r="B496" s="53"/>
      <c r="C496" s="53"/>
      <c r="D496" s="53" t="s">
        <v>340</v>
      </c>
      <c r="E496" s="47"/>
    </row>
    <row r="497" spans="1:5" s="67" customFormat="1" x14ac:dyDescent="0.25">
      <c r="A497" s="53"/>
      <c r="B497" s="53"/>
      <c r="C497" s="53"/>
      <c r="D497" s="53" t="s">
        <v>341</v>
      </c>
      <c r="E497" s="47"/>
    </row>
    <row r="498" spans="1:5" s="67" customFormat="1" x14ac:dyDescent="0.25">
      <c r="A498" s="53"/>
      <c r="B498" s="53"/>
      <c r="C498" s="53"/>
      <c r="D498" s="53" t="s">
        <v>342</v>
      </c>
      <c r="E498" s="47"/>
    </row>
    <row r="499" spans="1:5" s="67" customFormat="1" x14ac:dyDescent="0.25">
      <c r="A499" s="53"/>
      <c r="B499" s="53"/>
      <c r="C499" s="53"/>
      <c r="D499" s="53" t="s">
        <v>343</v>
      </c>
      <c r="E499" s="47"/>
    </row>
    <row r="500" spans="1:5" s="67" customFormat="1" x14ac:dyDescent="0.25">
      <c r="A500" s="53"/>
      <c r="B500" s="53"/>
      <c r="C500" s="53"/>
      <c r="D500" s="53" t="s">
        <v>344</v>
      </c>
      <c r="E500" s="47"/>
    </row>
    <row r="501" spans="1:5" s="67" customFormat="1" x14ac:dyDescent="0.25">
      <c r="A501" s="53"/>
      <c r="B501" s="53"/>
      <c r="C501" s="53"/>
      <c r="D501" s="53" t="s">
        <v>345</v>
      </c>
      <c r="E501" s="47"/>
    </row>
    <row r="502" spans="1:5" s="67" customFormat="1" x14ac:dyDescent="0.25">
      <c r="A502" s="53"/>
      <c r="B502" s="53"/>
      <c r="C502" s="53"/>
      <c r="D502" s="53" t="s">
        <v>346</v>
      </c>
      <c r="E502" s="47"/>
    </row>
    <row r="503" spans="1:5" s="67" customFormat="1" x14ac:dyDescent="0.25">
      <c r="A503" s="53"/>
      <c r="B503" s="53"/>
      <c r="C503" s="53"/>
      <c r="D503" s="53" t="s">
        <v>348</v>
      </c>
      <c r="E503" s="47"/>
    </row>
    <row r="504" spans="1:5" s="67" customFormat="1" x14ac:dyDescent="0.25">
      <c r="A504" s="16"/>
      <c r="B504" s="53"/>
      <c r="C504" s="53"/>
      <c r="D504" s="53" t="s">
        <v>349</v>
      </c>
      <c r="E504" s="47"/>
    </row>
    <row r="505" spans="1:5" s="67" customFormat="1" x14ac:dyDescent="0.25">
      <c r="A505" s="54"/>
      <c r="B505" s="53"/>
      <c r="C505" s="53"/>
      <c r="D505" s="53" t="s">
        <v>494</v>
      </c>
      <c r="E505" s="47"/>
    </row>
    <row r="506" spans="1:5" s="67" customFormat="1" x14ac:dyDescent="0.25">
      <c r="A506" s="16"/>
      <c r="B506" s="16"/>
      <c r="C506" s="16"/>
      <c r="D506" s="16"/>
      <c r="E506" s="55"/>
    </row>
    <row r="507" spans="1:5" s="67" customFormat="1" x14ac:dyDescent="0.25">
      <c r="A507" s="16"/>
      <c r="B507" s="54" t="s">
        <v>585</v>
      </c>
      <c r="C507" s="54" t="s">
        <v>123</v>
      </c>
      <c r="D507" s="54"/>
      <c r="E507" s="47"/>
    </row>
    <row r="508" spans="1:5" s="67" customFormat="1" x14ac:dyDescent="0.25">
      <c r="A508" s="53"/>
      <c r="B508" s="16"/>
      <c r="C508" s="16"/>
      <c r="D508" s="53" t="s">
        <v>497</v>
      </c>
      <c r="E508" s="47"/>
    </row>
    <row r="509" spans="1:5" s="62" customFormat="1" x14ac:dyDescent="0.25">
      <c r="A509" s="16"/>
      <c r="B509" s="53"/>
      <c r="C509" s="16"/>
      <c r="D509" s="53" t="s">
        <v>498</v>
      </c>
      <c r="E509" s="47"/>
    </row>
    <row r="510" spans="1:5" s="67" customFormat="1" x14ac:dyDescent="0.25">
      <c r="B510" s="53"/>
      <c r="C510" s="16"/>
      <c r="D510" s="53" t="s">
        <v>499</v>
      </c>
      <c r="E510" s="47"/>
    </row>
    <row r="511" spans="1:5" s="67" customFormat="1" x14ac:dyDescent="0.25">
      <c r="A511" s="16" t="s">
        <v>2</v>
      </c>
      <c r="B511" s="16"/>
      <c r="C511" s="16"/>
      <c r="D511" s="16"/>
      <c r="E511" s="47"/>
    </row>
    <row r="512" spans="1:5" s="67" customFormat="1" x14ac:dyDescent="0.25">
      <c r="A512" s="68">
        <v>7</v>
      </c>
      <c r="B512" s="51" t="s">
        <v>59</v>
      </c>
      <c r="C512" s="68"/>
      <c r="D512" s="51"/>
      <c r="E512" s="55"/>
    </row>
    <row r="513" spans="1:5" s="67" customFormat="1" x14ac:dyDescent="0.25">
      <c r="A513" s="16"/>
      <c r="B513" s="16"/>
      <c r="C513" s="16"/>
      <c r="D513" s="16"/>
      <c r="E513" s="47"/>
    </row>
    <row r="514" spans="1:5" s="62" customFormat="1" x14ac:dyDescent="0.25">
      <c r="A514" s="16"/>
      <c r="B514" s="54" t="s">
        <v>68</v>
      </c>
      <c r="C514" s="54" t="s">
        <v>570</v>
      </c>
      <c r="D514" s="54"/>
      <c r="E514" s="47"/>
    </row>
    <row r="515" spans="1:5" s="62" customFormat="1" x14ac:dyDescent="0.25">
      <c r="A515" s="16"/>
      <c r="B515" s="54"/>
      <c r="C515" s="54"/>
      <c r="D515" s="16" t="s">
        <v>578</v>
      </c>
      <c r="E515" s="47"/>
    </row>
    <row r="516" spans="1:5" s="67" customFormat="1" x14ac:dyDescent="0.25">
      <c r="A516" s="16"/>
      <c r="B516" s="16"/>
      <c r="C516" s="16"/>
      <c r="D516" s="16" t="s">
        <v>501</v>
      </c>
      <c r="E516" s="47"/>
    </row>
    <row r="517" spans="1:5" s="67" customFormat="1" x14ac:dyDescent="0.25">
      <c r="A517" s="16"/>
      <c r="B517" s="16"/>
      <c r="C517" s="16"/>
      <c r="D517" s="16" t="s">
        <v>502</v>
      </c>
      <c r="E517" s="47"/>
    </row>
    <row r="518" spans="1:5" s="67" customFormat="1" x14ac:dyDescent="0.25">
      <c r="A518" s="16"/>
      <c r="B518" s="16"/>
      <c r="C518" s="16"/>
      <c r="D518" s="16" t="s">
        <v>503</v>
      </c>
      <c r="E518" s="47"/>
    </row>
    <row r="519" spans="1:5" s="67" customFormat="1" x14ac:dyDescent="0.25">
      <c r="A519" s="16"/>
      <c r="B519" s="16"/>
      <c r="C519" s="16"/>
      <c r="D519" s="16" t="s">
        <v>571</v>
      </c>
      <c r="E519" s="47"/>
    </row>
    <row r="520" spans="1:5" s="67" customFormat="1" x14ac:dyDescent="0.25">
      <c r="A520" s="16"/>
      <c r="B520" s="16"/>
      <c r="C520" s="16"/>
      <c r="D520" s="16" t="s">
        <v>572</v>
      </c>
      <c r="E520" s="47"/>
    </row>
    <row r="521" spans="1:5" s="67" customFormat="1" x14ac:dyDescent="0.25">
      <c r="A521" s="16"/>
      <c r="B521" s="16"/>
      <c r="C521" s="16"/>
      <c r="D521" s="16" t="s">
        <v>504</v>
      </c>
      <c r="E521" s="47"/>
    </row>
    <row r="522" spans="1:5" s="67" customFormat="1" x14ac:dyDescent="0.25">
      <c r="A522" s="16"/>
      <c r="B522" s="16"/>
      <c r="C522" s="16"/>
      <c r="D522" s="16" t="s">
        <v>505</v>
      </c>
      <c r="E522" s="47"/>
    </row>
    <row r="523" spans="1:5" s="67" customFormat="1" x14ac:dyDescent="0.25">
      <c r="A523" s="16"/>
      <c r="B523" s="16"/>
      <c r="C523" s="16"/>
      <c r="D523" s="16" t="s">
        <v>506</v>
      </c>
      <c r="E523" s="47"/>
    </row>
    <row r="524" spans="1:5" s="67" customFormat="1" x14ac:dyDescent="0.25">
      <c r="A524" s="16"/>
      <c r="B524" s="16"/>
      <c r="C524" s="16"/>
      <c r="D524" s="16" t="s">
        <v>507</v>
      </c>
      <c r="E524" s="55"/>
    </row>
    <row r="525" spans="1:5" x14ac:dyDescent="0.25">
      <c r="A525" s="16"/>
      <c r="B525" s="16"/>
      <c r="C525" s="63"/>
      <c r="D525" s="63" t="s">
        <v>543</v>
      </c>
    </row>
    <row r="526" spans="1:5" s="67" customFormat="1" x14ac:dyDescent="0.25">
      <c r="A526" s="16"/>
      <c r="B526" s="16"/>
      <c r="C526" s="16"/>
      <c r="D526" s="16" t="s">
        <v>354</v>
      </c>
      <c r="E526" s="47"/>
    </row>
    <row r="527" spans="1:5" s="67" customFormat="1" x14ac:dyDescent="0.25">
      <c r="A527" s="16"/>
      <c r="B527" s="16"/>
      <c r="C527" s="16"/>
      <c r="D527" s="16"/>
      <c r="E527" s="55"/>
    </row>
    <row r="528" spans="1:5" s="67" customFormat="1" x14ac:dyDescent="0.25">
      <c r="A528" s="16"/>
      <c r="B528" s="54" t="s">
        <v>70</v>
      </c>
      <c r="C528" s="54" t="s">
        <v>62</v>
      </c>
      <c r="D528" s="54"/>
      <c r="E528" s="47"/>
    </row>
    <row r="529" spans="1:5" s="62" customFormat="1" x14ac:dyDescent="0.25">
      <c r="A529" s="16"/>
      <c r="B529" s="16"/>
      <c r="C529" s="16"/>
      <c r="D529" s="16" t="s">
        <v>509</v>
      </c>
      <c r="E529" s="47"/>
    </row>
    <row r="530" spans="1:5" s="67" customFormat="1" x14ac:dyDescent="0.25">
      <c r="A530" s="16"/>
      <c r="B530" s="16"/>
      <c r="C530" s="16"/>
      <c r="D530" s="16" t="s">
        <v>510</v>
      </c>
      <c r="E530" s="47"/>
    </row>
    <row r="531" spans="1:5" s="67" customFormat="1" x14ac:dyDescent="0.25">
      <c r="A531" s="16"/>
      <c r="B531" s="16"/>
      <c r="C531" s="16"/>
      <c r="D531" s="16" t="s">
        <v>511</v>
      </c>
      <c r="E531" s="47"/>
    </row>
    <row r="532" spans="1:5" s="67" customFormat="1" x14ac:dyDescent="0.25">
      <c r="A532" s="16"/>
      <c r="B532" s="16"/>
      <c r="C532" s="16"/>
      <c r="D532" s="16" t="s">
        <v>512</v>
      </c>
      <c r="E532" s="47"/>
    </row>
    <row r="533" spans="1:5" s="67" customFormat="1" x14ac:dyDescent="0.25">
      <c r="A533" s="16"/>
      <c r="B533" s="16"/>
      <c r="C533" s="16"/>
      <c r="D533" s="16" t="s">
        <v>513</v>
      </c>
      <c r="E533" s="47"/>
    </row>
    <row r="534" spans="1:5" s="67" customFormat="1" x14ac:dyDescent="0.25">
      <c r="A534" s="16"/>
      <c r="B534" s="16"/>
      <c r="C534" s="16"/>
      <c r="D534" s="16" t="s">
        <v>514</v>
      </c>
      <c r="E534" s="47"/>
    </row>
    <row r="535" spans="1:5" x14ac:dyDescent="0.25">
      <c r="A535" s="16"/>
      <c r="B535" s="16"/>
      <c r="C535" s="16"/>
      <c r="D535" s="16" t="s">
        <v>515</v>
      </c>
    </row>
    <row r="536" spans="1:5" x14ac:dyDescent="0.25">
      <c r="A536" s="16"/>
      <c r="B536" s="16"/>
      <c r="C536" s="16"/>
      <c r="D536" s="16" t="s">
        <v>516</v>
      </c>
    </row>
    <row r="537" spans="1:5" x14ac:dyDescent="0.25">
      <c r="A537" s="16"/>
      <c r="B537" s="16"/>
      <c r="C537" s="16"/>
      <c r="D537" s="63" t="s">
        <v>517</v>
      </c>
    </row>
    <row r="538" spans="1:5" x14ac:dyDescent="0.25">
      <c r="A538" s="54"/>
      <c r="B538" s="16"/>
      <c r="C538" s="16"/>
      <c r="D538" s="63" t="s">
        <v>518</v>
      </c>
    </row>
    <row r="539" spans="1:5" x14ac:dyDescent="0.25">
      <c r="A539" s="16"/>
      <c r="B539" s="16"/>
      <c r="C539" s="63"/>
      <c r="D539" s="63"/>
    </row>
    <row r="540" spans="1:5" x14ac:dyDescent="0.25">
      <c r="A540" s="16"/>
      <c r="B540" s="54" t="s">
        <v>72</v>
      </c>
      <c r="C540" s="64" t="s">
        <v>89</v>
      </c>
      <c r="D540" s="64"/>
    </row>
    <row r="541" spans="1:5" x14ac:dyDescent="0.25">
      <c r="A541" s="54"/>
      <c r="B541" s="16"/>
      <c r="C541" s="63"/>
      <c r="D541" s="63" t="s">
        <v>540</v>
      </c>
    </row>
    <row r="542" spans="1:5" x14ac:dyDescent="0.25">
      <c r="A542" s="16"/>
      <c r="B542" s="16"/>
      <c r="C542" s="16"/>
      <c r="D542" s="16"/>
    </row>
    <row r="543" spans="1:5" x14ac:dyDescent="0.25">
      <c r="A543" s="16"/>
      <c r="B543" s="54" t="s">
        <v>74</v>
      </c>
      <c r="C543" s="64" t="s">
        <v>573</v>
      </c>
      <c r="D543" s="64"/>
    </row>
    <row r="544" spans="1:5" x14ac:dyDescent="0.25">
      <c r="A544" s="16"/>
      <c r="B544" s="16"/>
      <c r="C544" s="63"/>
      <c r="D544" s="63" t="s">
        <v>519</v>
      </c>
    </row>
    <row r="545" spans="1:5" x14ac:dyDescent="0.25">
      <c r="A545" s="54"/>
      <c r="B545" s="16"/>
      <c r="C545" s="63"/>
      <c r="D545" s="63" t="s">
        <v>520</v>
      </c>
    </row>
    <row r="546" spans="1:5" s="67" customFormat="1" x14ac:dyDescent="0.25">
      <c r="A546" s="16"/>
      <c r="B546" s="16"/>
      <c r="C546" s="16"/>
      <c r="D546" s="16" t="s">
        <v>508</v>
      </c>
      <c r="E546" s="47"/>
    </row>
    <row r="547" spans="1:5" s="67" customFormat="1" x14ac:dyDescent="0.25">
      <c r="A547" s="16"/>
      <c r="B547" s="16"/>
      <c r="C547" s="16"/>
      <c r="D547" s="16"/>
      <c r="E547" s="47"/>
    </row>
    <row r="548" spans="1:5" x14ac:dyDescent="0.25">
      <c r="A548" s="16"/>
      <c r="B548" s="54" t="s">
        <v>75</v>
      </c>
      <c r="C548" s="64" t="s">
        <v>106</v>
      </c>
      <c r="D548" s="64"/>
    </row>
    <row r="549" spans="1:5" x14ac:dyDescent="0.25">
      <c r="A549" s="16"/>
      <c r="B549" s="16"/>
      <c r="C549" s="63"/>
      <c r="D549" s="63" t="s">
        <v>521</v>
      </c>
    </row>
    <row r="550" spans="1:5" x14ac:dyDescent="0.25">
      <c r="A550" s="16"/>
      <c r="B550" s="16"/>
      <c r="C550" s="63"/>
      <c r="D550" s="63" t="s">
        <v>522</v>
      </c>
    </row>
    <row r="551" spans="1:5" x14ac:dyDescent="0.25">
      <c r="A551" s="54"/>
      <c r="B551" s="16"/>
      <c r="C551" s="63"/>
      <c r="D551" s="63" t="s">
        <v>523</v>
      </c>
    </row>
    <row r="552" spans="1:5" s="67" customFormat="1" x14ac:dyDescent="0.25">
      <c r="A552" s="16"/>
      <c r="B552" s="16"/>
      <c r="C552" s="16"/>
      <c r="D552" s="16" t="s">
        <v>574</v>
      </c>
      <c r="E552" s="47"/>
    </row>
    <row r="553" spans="1:5" x14ac:dyDescent="0.25">
      <c r="A553" s="16"/>
      <c r="B553" s="16"/>
      <c r="C553" s="63"/>
      <c r="D553" s="63"/>
    </row>
    <row r="554" spans="1:5" x14ac:dyDescent="0.25">
      <c r="A554" s="16"/>
      <c r="B554" s="54" t="s">
        <v>77</v>
      </c>
      <c r="C554" s="64" t="s">
        <v>119</v>
      </c>
      <c r="D554" s="64"/>
    </row>
    <row r="555" spans="1:5" x14ac:dyDescent="0.25">
      <c r="A555" s="16"/>
      <c r="B555" s="16"/>
      <c r="C555" s="63"/>
      <c r="D555" s="63" t="s">
        <v>524</v>
      </c>
    </row>
    <row r="556" spans="1:5" x14ac:dyDescent="0.25">
      <c r="A556" s="16"/>
      <c r="B556" s="16"/>
      <c r="C556" s="63"/>
      <c r="D556" s="63" t="s">
        <v>525</v>
      </c>
    </row>
    <row r="557" spans="1:5" x14ac:dyDescent="0.25">
      <c r="A557" s="16"/>
      <c r="B557" s="16"/>
      <c r="C557" s="63"/>
      <c r="D557" s="63" t="s">
        <v>526</v>
      </c>
    </row>
    <row r="558" spans="1:5" x14ac:dyDescent="0.25">
      <c r="A558" s="16"/>
      <c r="B558" s="16"/>
      <c r="C558" s="63"/>
      <c r="D558" s="63" t="s">
        <v>527</v>
      </c>
    </row>
    <row r="559" spans="1:5" x14ac:dyDescent="0.25">
      <c r="A559" s="16"/>
      <c r="B559" s="16"/>
      <c r="C559" s="63"/>
      <c r="D559" s="63" t="s">
        <v>528</v>
      </c>
    </row>
    <row r="560" spans="1:5" x14ac:dyDescent="0.25">
      <c r="A560" s="16"/>
      <c r="B560" s="16"/>
      <c r="C560" s="63"/>
      <c r="D560" s="63" t="s">
        <v>529</v>
      </c>
    </row>
    <row r="561" spans="1:4" s="39" customFormat="1" x14ac:dyDescent="0.25">
      <c r="A561" s="16"/>
      <c r="B561" s="16"/>
      <c r="C561" s="63"/>
      <c r="D561" s="63" t="s">
        <v>530</v>
      </c>
    </row>
    <row r="562" spans="1:4" s="39" customFormat="1" x14ac:dyDescent="0.25">
      <c r="A562" s="16"/>
      <c r="B562" s="16"/>
      <c r="C562" s="63"/>
      <c r="D562" s="63" t="s">
        <v>531</v>
      </c>
    </row>
    <row r="563" spans="1:4" s="39" customFormat="1" x14ac:dyDescent="0.25">
      <c r="A563" s="16"/>
      <c r="B563" s="16"/>
      <c r="C563" s="63"/>
      <c r="D563" s="63" t="s">
        <v>532</v>
      </c>
    </row>
    <row r="564" spans="1:4" s="39" customFormat="1" x14ac:dyDescent="0.25">
      <c r="A564" s="16"/>
      <c r="B564" s="16"/>
      <c r="C564" s="63"/>
      <c r="D564" s="63" t="s">
        <v>533</v>
      </c>
    </row>
    <row r="565" spans="1:4" s="39" customFormat="1" x14ac:dyDescent="0.25">
      <c r="A565" s="16"/>
      <c r="B565" s="16"/>
      <c r="C565" s="63"/>
      <c r="D565" s="63" t="s">
        <v>534</v>
      </c>
    </row>
    <row r="566" spans="1:4" s="39" customFormat="1" x14ac:dyDescent="0.25">
      <c r="A566" s="16"/>
      <c r="B566" s="16"/>
      <c r="C566" s="63"/>
      <c r="D566" s="63" t="s">
        <v>535</v>
      </c>
    </row>
    <row r="567" spans="1:4" s="39" customFormat="1" x14ac:dyDescent="0.25">
      <c r="A567" s="16"/>
      <c r="B567" s="16"/>
      <c r="C567" s="63"/>
      <c r="D567" s="63" t="s">
        <v>536</v>
      </c>
    </row>
    <row r="568" spans="1:4" s="39" customFormat="1" x14ac:dyDescent="0.25">
      <c r="A568" s="16"/>
      <c r="B568" s="16"/>
      <c r="C568" s="63"/>
      <c r="D568" s="63" t="s">
        <v>537</v>
      </c>
    </row>
    <row r="569" spans="1:4" s="39" customFormat="1" x14ac:dyDescent="0.25">
      <c r="A569" s="16"/>
      <c r="B569" s="16"/>
      <c r="C569" s="63"/>
      <c r="D569" s="63" t="s">
        <v>538</v>
      </c>
    </row>
    <row r="570" spans="1:4" s="39" customFormat="1" x14ac:dyDescent="0.25">
      <c r="A570" s="16"/>
      <c r="B570" s="16"/>
      <c r="C570" s="63"/>
      <c r="D570" s="63" t="s">
        <v>539</v>
      </c>
    </row>
    <row r="571" spans="1:4" s="39" customFormat="1" x14ac:dyDescent="0.25">
      <c r="A571" s="54"/>
      <c r="B571" s="16"/>
      <c r="C571" s="63"/>
      <c r="D571" s="63" t="s">
        <v>575</v>
      </c>
    </row>
    <row r="572" spans="1:4" s="39" customFormat="1" x14ac:dyDescent="0.25">
      <c r="A572" s="16"/>
      <c r="B572" s="16"/>
      <c r="C572" s="63"/>
      <c r="D572" s="63"/>
    </row>
    <row r="573" spans="1:4" s="39" customFormat="1" x14ac:dyDescent="0.25">
      <c r="A573" s="16"/>
      <c r="B573" s="54" t="s">
        <v>79</v>
      </c>
      <c r="C573" s="64" t="s">
        <v>124</v>
      </c>
      <c r="D573" s="64"/>
    </row>
    <row r="574" spans="1:4" s="39" customFormat="1" x14ac:dyDescent="0.25">
      <c r="A574" s="16"/>
      <c r="B574" s="16"/>
      <c r="C574" s="63"/>
      <c r="D574" s="63"/>
    </row>
    <row r="575" spans="1:4" s="39" customFormat="1" x14ac:dyDescent="0.25">
      <c r="B575" s="16"/>
      <c r="C575" s="63"/>
      <c r="D575" s="63"/>
    </row>
    <row r="576" spans="1:4" s="39" customFormat="1" x14ac:dyDescent="0.25">
      <c r="A576" s="74"/>
      <c r="B576" s="74"/>
      <c r="C576" s="74"/>
      <c r="D576" s="75" t="s">
        <v>580</v>
      </c>
    </row>
    <row r="577" spans="1:4" s="39" customFormat="1" x14ac:dyDescent="0.25">
      <c r="A577" s="53"/>
      <c r="B577" s="53"/>
      <c r="C577" s="53"/>
      <c r="D577" s="53"/>
    </row>
    <row r="578" spans="1:4" s="39" customFormat="1" x14ac:dyDescent="0.25">
      <c r="A578" s="53"/>
      <c r="B578" s="53" t="s">
        <v>107</v>
      </c>
      <c r="C578" s="53" t="s">
        <v>579</v>
      </c>
      <c r="D578" s="53"/>
    </row>
    <row r="579" spans="1:4" s="39" customFormat="1" x14ac:dyDescent="0.25">
      <c r="A579" s="76"/>
      <c r="B579" s="76" t="s">
        <v>110</v>
      </c>
      <c r="C579" s="76" t="s">
        <v>576</v>
      </c>
      <c r="D579" s="76"/>
    </row>
    <row r="580" spans="1:4" s="39" customFormat="1" x14ac:dyDescent="0.25">
      <c r="A580" s="77"/>
      <c r="B580" s="77">
        <v>10</v>
      </c>
      <c r="C580" s="76" t="s">
        <v>81</v>
      </c>
      <c r="D580" s="76"/>
    </row>
    <row r="581" spans="1:4" s="39" customFormat="1" x14ac:dyDescent="0.25">
      <c r="A581" s="77"/>
      <c r="B581" s="77"/>
      <c r="C581" s="76"/>
      <c r="D581" s="76"/>
    </row>
    <row r="582" spans="1:4" s="39" customFormat="1" x14ac:dyDescent="0.25">
      <c r="A582" s="74"/>
      <c r="B582" s="74"/>
      <c r="C582" s="74"/>
      <c r="D582" s="75" t="s">
        <v>546</v>
      </c>
    </row>
    <row r="583" spans="1:4" s="39" customFormat="1" x14ac:dyDescent="0.25">
      <c r="A583" s="77"/>
      <c r="B583" s="77"/>
      <c r="C583" s="76"/>
      <c r="D583" s="76"/>
    </row>
    <row r="584" spans="1:4" s="39" customFormat="1" x14ac:dyDescent="0.25">
      <c r="A584" s="52"/>
      <c r="B584" s="52" t="s">
        <v>108</v>
      </c>
      <c r="C584" s="52" t="s">
        <v>109</v>
      </c>
      <c r="D584" s="52"/>
    </row>
    <row r="585" spans="1:4" s="39" customFormat="1" x14ac:dyDescent="0.25">
      <c r="A585" s="52"/>
      <c r="B585" s="52" t="s">
        <v>111</v>
      </c>
      <c r="C585" s="52" t="s">
        <v>112</v>
      </c>
      <c r="D585" s="52"/>
    </row>
    <row r="586" spans="1:4" s="39" customFormat="1" x14ac:dyDescent="0.25">
      <c r="A586" s="78"/>
      <c r="B586" s="78">
        <v>11</v>
      </c>
      <c r="C586" s="52" t="s">
        <v>113</v>
      </c>
      <c r="D586" s="52"/>
    </row>
    <row r="587" spans="1:4" s="39" customFormat="1" x14ac:dyDescent="0.25">
      <c r="A587" s="79"/>
      <c r="B587" s="79"/>
      <c r="C587" s="79"/>
      <c r="D587" s="53"/>
    </row>
    <row r="588" spans="1:4" s="39" customFormat="1" x14ac:dyDescent="0.25">
      <c r="A588" s="74"/>
      <c r="B588" s="74"/>
      <c r="C588" s="74"/>
      <c r="D588" s="80" t="s">
        <v>125</v>
      </c>
    </row>
  </sheetData>
  <mergeCells count="1">
    <mergeCell ref="A6:E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2" fitToHeight="0" orientation="portrait" verticalDpi="599" r:id="rId1"/>
  <rowBreaks count="9" manualBreakCount="9">
    <brk id="54" max="3" man="1"/>
    <brk id="109" max="3" man="1"/>
    <brk id="169" max="3" man="1"/>
    <brk id="229" max="3" man="1"/>
    <brk id="290" max="3" man="1"/>
    <brk id="342" max="3" man="1"/>
    <brk id="405" max="3" man="1"/>
    <brk id="467" max="3" man="1"/>
    <brk id="527" max="3" man="1"/>
  </rowBreaks>
  <colBreaks count="1" manualBreakCount="1">
    <brk id="4" max="58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1. SummaryProductionBudget-EUR</vt:lpstr>
      <vt:lpstr>2. In-Kind&amp;Deferrals</vt:lpstr>
      <vt:lpstr>4. Expenses_Classification</vt:lpstr>
      <vt:lpstr>'1. SummaryProductionBudget-EUR'!Print_Area</vt:lpstr>
      <vt:lpstr>'4. Expenses_Classification'!Print_Area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HUGOT Thierry</dc:creator>
  <cp:lastModifiedBy>AKKAYA Canan</cp:lastModifiedBy>
  <cp:lastPrinted>2017-01-20T14:59:40Z</cp:lastPrinted>
  <dcterms:created xsi:type="dcterms:W3CDTF">2017-01-20T12:39:14Z</dcterms:created>
  <dcterms:modified xsi:type="dcterms:W3CDTF">2023-05-31T08:56:52Z</dcterms:modified>
</cp:coreProperties>
</file>