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rch\ND Office Echo\DE-0E3FKN99\"/>
    </mc:Choice>
  </mc:AlternateContent>
  <xr:revisionPtr revIDLastSave="0" documentId="13_ncr:1_{01B12C6F-C061-4E9A-974F-63CEDFDE82EE}" xr6:coauthVersionLast="47" xr6:coauthVersionMax="47" xr10:uidLastSave="{00000000-0000-0000-0000-000000000000}"/>
  <bookViews>
    <workbookView xWindow="28680" yWindow="-120" windowWidth="29040" windowHeight="15720" xr2:uid="{28F39B70-9BD1-46CA-BD89-C5738326ED8D}"/>
  </bookViews>
  <sheets>
    <sheet name="List of pax and team" sheetId="1" r:id="rId1"/>
    <sheet name="Travel unit rates lump sums" sheetId="3" r:id="rId2"/>
    <sheet name="Sheet2" sheetId="2" r:id="rId3"/>
  </sheets>
  <definedNames>
    <definedName name="_xlnm.Print_Titles" localSheetId="0">'List of pax and team'!$1:$5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6" i="1" l="1"/>
  <c r="A37" i="1" s="1"/>
  <c r="A38" i="1" s="1"/>
  <c r="A39" i="1" s="1"/>
  <c r="A40" i="1" s="1"/>
  <c r="L41" i="1"/>
  <c r="B14" i="3"/>
  <c r="B13" i="3"/>
  <c r="B12" i="3"/>
  <c r="B11" i="3"/>
  <c r="B10" i="3"/>
  <c r="B9" i="3"/>
  <c r="B8" i="3"/>
  <c r="C8" i="3" s="1"/>
  <c r="B7" i="3"/>
  <c r="C7" i="3" s="1"/>
  <c r="B6" i="3"/>
  <c r="C6" i="3" s="1"/>
  <c r="B5" i="3"/>
  <c r="C5" i="3" s="1"/>
  <c r="C4" i="3"/>
  <c r="B4" i="3"/>
  <c r="B3" i="3"/>
  <c r="C3" i="3" s="1"/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l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tc={816F2216-58AC-4077-9A0E-506F90BDD224}</author>
  </authors>
  <commentList>
    <comment ref="B3" authorId="0" shapeId="0" xr:uid="{816F2216-58AC-4077-9A0E-506F90BDD224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Youth Department local
</t>
      </text>
    </comment>
  </commentList>
</comments>
</file>

<file path=xl/sharedStrings.xml><?xml version="1.0" encoding="utf-8"?>
<sst xmlns="http://schemas.openxmlformats.org/spreadsheetml/2006/main" count="55" uniqueCount="49">
  <si>
    <t>Distance in km 
one-way</t>
  </si>
  <si>
    <r>
      <t xml:space="preserve">Unit rate </t>
    </r>
    <r>
      <rPr>
        <b/>
        <sz val="11"/>
        <color theme="1"/>
        <rFont val="Calibri"/>
        <family val="2"/>
      </rPr>
      <t>€</t>
    </r>
    <r>
      <rPr>
        <b/>
        <sz val="11"/>
        <color theme="1"/>
        <rFont val="Calibri"/>
        <family val="2"/>
        <scheme val="minor"/>
      </rPr>
      <t xml:space="preserve">
for both ways</t>
    </r>
  </si>
  <si>
    <t>TOTAL COSTS</t>
  </si>
  <si>
    <t>Venue of the meeting</t>
  </si>
  <si>
    <t xml:space="preserve">Name </t>
  </si>
  <si>
    <t>Is the participant's travel cost reimbursed by the EYF grant?</t>
  </si>
  <si>
    <t>Where the participant/team is coming from</t>
  </si>
  <si>
    <t>Town/Village</t>
  </si>
  <si>
    <t>Participants and the team</t>
  </si>
  <si>
    <t>Calculation of travel costs</t>
  </si>
  <si>
    <t>Signature of the participant/team member</t>
  </si>
  <si>
    <t>Signatures</t>
  </si>
  <si>
    <t>LIST OF PARTICIPANTS</t>
  </si>
  <si>
    <t>Title of the meeting</t>
  </si>
  <si>
    <t>Email address</t>
  </si>
  <si>
    <t>Project ID</t>
  </si>
  <si>
    <t>Name of the NGO</t>
  </si>
  <si>
    <t>Country</t>
  </si>
  <si>
    <t>Eco-friendly travel
(train, bus, car pooling)</t>
  </si>
  <si>
    <t>LISTS</t>
  </si>
  <si>
    <t>Participant</t>
  </si>
  <si>
    <t>Team member</t>
  </si>
  <si>
    <t>Yes</t>
  </si>
  <si>
    <t>No</t>
  </si>
  <si>
    <t>https://fr.distance.to/</t>
  </si>
  <si>
    <t>Distance calculator</t>
  </si>
  <si>
    <t>&lt;15</t>
  </si>
  <si>
    <t>15-30</t>
  </si>
  <si>
    <t>&gt;30</t>
  </si>
  <si>
    <t xml:space="preserve">Travel distances </t>
  </si>
  <si>
    <t>Standard amount</t>
  </si>
  <si>
    <t>Incentive for more eco-friendly travel
(train, bus, car-sharing) +10%</t>
  </si>
  <si>
    <t>Between 0 and 99km</t>
  </si>
  <si>
    <t>Between 100 and 300 km</t>
  </si>
  <si>
    <t>Between 301 and 600 km</t>
  </si>
  <si>
    <t>Between 601 and 1200 km</t>
  </si>
  <si>
    <t>Between 1201 and 1800 km</t>
  </si>
  <si>
    <t>Between 1801 and 2500 km</t>
  </si>
  <si>
    <t>Between 2501 and 4200 km</t>
  </si>
  <si>
    <t>Between 4201 and 5400 km</t>
  </si>
  <si>
    <t>Between 5401 and 6600 km</t>
  </si>
  <si>
    <t>Between 6601 and 7800 km</t>
  </si>
  <si>
    <t>Between 7801 and 9000 km</t>
  </si>
  <si>
    <t>9000 km and more</t>
  </si>
  <si>
    <t>Travel unit rates/lump sums 2026</t>
  </si>
  <si>
    <t xml:space="preserve">Age 
</t>
  </si>
  <si>
    <t xml:space="preserve">Participant
 or team
</t>
  </si>
  <si>
    <t>Serial nr.</t>
  </si>
  <si>
    <t xml:space="preserve">Dates of
the meeting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</si>
</sst>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484]"/>
    <numFmt numFmtId="165" formatCode="#,##0\ [$€-1]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1">
    <xf numFmtId="0" fontId="0" fillId="0" borderId="0" xfId="0"/>
    <xf numFmtId="0" fontId="0" fillId="3" borderId="1" xfId="0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 wrapText="1"/>
    </xf>
    <xf numFmtId="0" fontId="0" fillId="0" borderId="1" xfId="0" applyBorder="1"/>
    <xf numFmtId="164" fontId="0" fillId="0" borderId="1" xfId="0" applyNumberFormat="1" applyBorder="1"/>
    <xf numFmtId="164" fontId="0" fillId="3" borderId="1" xfId="0" applyNumberFormat="1" applyFill="1" applyBorder="1"/>
    <xf numFmtId="0" fontId="0" fillId="8" borderId="1" xfId="0" applyFill="1" applyBorder="1"/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165" fontId="0" fillId="4" borderId="0" xfId="0" applyNumberFormat="1" applyFill="1"/>
    <xf numFmtId="0" fontId="1" fillId="5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3" fillId="7" borderId="5" xfId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LERCH Katalin" id="{4AEF1D29-9650-4061-9ADB-9E9EE46451B0}" userId="S::Katalin.LERCH@coe.int::1ca3280d-de8f-424d-8def-54a6c7381e9d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3" dT="2025-09-25T12:45:56.86" personId="{4AEF1D29-9650-4061-9ADB-9E9EE46451B0}" id="{816F2216-58AC-4077-9A0E-506F90BDD224}">
    <text xml:space="preserve">Youth Department local
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r.distance.to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0F2B4-8C80-4BAC-89B1-7998B816E6AF}">
  <sheetPr>
    <pageSetUpPr fitToPage="1"/>
  </sheetPr>
  <dimension ref="A1:L41"/>
  <sheetViews>
    <sheetView tabSelected="1" zoomScale="110" zoomScaleNormal="110" workbookViewId="0">
      <selection activeCell="L6" sqref="L6"/>
    </sheetView>
  </sheetViews>
  <sheetFormatPr defaultRowHeight="15" x14ac:dyDescent="0.25"/>
  <cols>
    <col min="1" max="1" width="8" bestFit="1" customWidth="1"/>
    <col min="2" max="2" width="28.85546875" customWidth="1"/>
    <col min="3" max="3" width="29.5703125" customWidth="1"/>
    <col min="4" max="4" width="10.85546875" bestFit="1" customWidth="1"/>
    <col min="5" max="5" width="5.7109375" bestFit="1" customWidth="1"/>
    <col min="6" max="7" width="17.85546875" customWidth="1"/>
    <col min="8" max="8" width="23.28515625" customWidth="1"/>
    <col min="9" max="9" width="21.7109375" customWidth="1"/>
    <col min="10" max="10" width="17.28515625" customWidth="1"/>
    <col min="11" max="11" width="12.28515625" customWidth="1"/>
    <col min="12" max="12" width="11.42578125" customWidth="1"/>
  </cols>
  <sheetData>
    <row r="1" spans="1:12" ht="27" customHeight="1" x14ac:dyDescent="0.25">
      <c r="A1" s="16" t="s">
        <v>12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ht="51" customHeight="1" x14ac:dyDescent="0.25">
      <c r="A2" s="21" t="s">
        <v>16</v>
      </c>
      <c r="B2" s="20"/>
      <c r="C2" s="19" t="s">
        <v>13</v>
      </c>
      <c r="D2" s="19"/>
      <c r="E2" s="20"/>
      <c r="F2" s="5" t="s">
        <v>15</v>
      </c>
      <c r="G2" s="5" t="s">
        <v>17</v>
      </c>
      <c r="H2" s="6" t="s">
        <v>7</v>
      </c>
      <c r="I2" s="5" t="s">
        <v>3</v>
      </c>
      <c r="J2" s="15" t="s">
        <v>48</v>
      </c>
      <c r="K2" s="25" t="s">
        <v>25</v>
      </c>
      <c r="L2" s="26"/>
    </row>
    <row r="3" spans="1:12" ht="44.25" customHeight="1" x14ac:dyDescent="0.25">
      <c r="A3" s="21"/>
      <c r="B3" s="20"/>
      <c r="C3" s="21"/>
      <c r="D3" s="19"/>
      <c r="E3" s="20"/>
      <c r="F3" s="7"/>
      <c r="G3" s="5"/>
      <c r="H3" s="6"/>
      <c r="I3" s="6"/>
      <c r="J3" s="6"/>
      <c r="K3" s="27" t="s">
        <v>24</v>
      </c>
      <c r="L3" s="27"/>
    </row>
    <row r="4" spans="1:12" ht="42" customHeight="1" x14ac:dyDescent="0.25">
      <c r="A4" s="22" t="s">
        <v>8</v>
      </c>
      <c r="B4" s="22"/>
      <c r="C4" s="22"/>
      <c r="D4" s="22"/>
      <c r="E4" s="22"/>
      <c r="F4" s="23" t="s">
        <v>6</v>
      </c>
      <c r="G4" s="23"/>
      <c r="H4" s="2" t="s">
        <v>11</v>
      </c>
      <c r="I4" s="22" t="s">
        <v>9</v>
      </c>
      <c r="J4" s="22"/>
      <c r="K4" s="22"/>
      <c r="L4" s="24"/>
    </row>
    <row r="5" spans="1:12" ht="83.25" customHeight="1" x14ac:dyDescent="0.25">
      <c r="A5" s="4" t="s">
        <v>47</v>
      </c>
      <c r="B5" s="3" t="s">
        <v>4</v>
      </c>
      <c r="C5" s="4" t="s">
        <v>14</v>
      </c>
      <c r="D5" s="3" t="s">
        <v>46</v>
      </c>
      <c r="E5" s="3" t="s">
        <v>45</v>
      </c>
      <c r="F5" s="4" t="s">
        <v>17</v>
      </c>
      <c r="G5" s="2" t="s">
        <v>7</v>
      </c>
      <c r="H5" s="4" t="s">
        <v>10</v>
      </c>
      <c r="I5" s="4" t="s">
        <v>5</v>
      </c>
      <c r="J5" s="3" t="s">
        <v>0</v>
      </c>
      <c r="K5" s="3" t="s">
        <v>18</v>
      </c>
      <c r="L5" s="3" t="s">
        <v>1</v>
      </c>
    </row>
    <row r="6" spans="1:12" ht="38.1" customHeight="1" x14ac:dyDescent="0.25">
      <c r="A6" s="1">
        <v>1</v>
      </c>
      <c r="B6" s="1"/>
      <c r="C6" s="1"/>
      <c r="D6" s="1" t="s">
        <v>20</v>
      </c>
      <c r="E6" s="1" t="s">
        <v>27</v>
      </c>
      <c r="F6" s="1"/>
      <c r="G6" s="1"/>
      <c r="H6" s="1"/>
      <c r="I6" s="1" t="s">
        <v>22</v>
      </c>
      <c r="J6" s="1"/>
      <c r="K6" s="1" t="s">
        <v>23</v>
      </c>
      <c r="L6" s="1"/>
    </row>
    <row r="7" spans="1:12" ht="38.1" customHeight="1" x14ac:dyDescent="0.25">
      <c r="A7" s="1">
        <f>A6+1</f>
        <v>2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38.1" customHeight="1" x14ac:dyDescent="0.25">
      <c r="A8" s="1">
        <f t="shared" ref="A8:A40" si="0">A7+1</f>
        <v>3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ht="38.1" customHeight="1" x14ac:dyDescent="0.25">
      <c r="A9" s="1">
        <f t="shared" si="0"/>
        <v>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ht="38.1" customHeight="1" x14ac:dyDescent="0.25">
      <c r="A10" s="1">
        <f t="shared" si="0"/>
        <v>5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8.1" customHeight="1" x14ac:dyDescent="0.25">
      <c r="A11" s="1">
        <f t="shared" si="0"/>
        <v>6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ht="38.1" customHeight="1" x14ac:dyDescent="0.25">
      <c r="A12" s="1">
        <f t="shared" si="0"/>
        <v>7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ht="38.1" customHeight="1" x14ac:dyDescent="0.25">
      <c r="A13" s="1">
        <f t="shared" si="0"/>
        <v>8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ht="38.1" customHeight="1" x14ac:dyDescent="0.25">
      <c r="A14" s="1">
        <f t="shared" si="0"/>
        <v>9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ht="38.1" customHeight="1" x14ac:dyDescent="0.25">
      <c r="A15" s="1">
        <f t="shared" si="0"/>
        <v>10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38.1" customHeight="1" x14ac:dyDescent="0.25">
      <c r="A16" s="1">
        <f t="shared" si="0"/>
        <v>11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ht="38.1" customHeight="1" x14ac:dyDescent="0.25">
      <c r="A17" s="1">
        <f t="shared" si="0"/>
        <v>12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38.1" customHeight="1" x14ac:dyDescent="0.25">
      <c r="A18" s="1">
        <f t="shared" si="0"/>
        <v>13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38.1" customHeight="1" x14ac:dyDescent="0.25">
      <c r="A19" s="1">
        <f t="shared" si="0"/>
        <v>14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38.1" customHeight="1" x14ac:dyDescent="0.25">
      <c r="A20" s="1">
        <f t="shared" si="0"/>
        <v>15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ht="38.1" customHeight="1" x14ac:dyDescent="0.25">
      <c r="A21" s="1">
        <f t="shared" si="0"/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38.1" customHeight="1" x14ac:dyDescent="0.25">
      <c r="A22" s="1">
        <f t="shared" si="0"/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ht="38.1" customHeight="1" x14ac:dyDescent="0.25">
      <c r="A23" s="1">
        <f t="shared" si="0"/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ht="38.1" customHeight="1" x14ac:dyDescent="0.25">
      <c r="A24" s="1">
        <f t="shared" si="0"/>
        <v>19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ht="38.1" customHeight="1" x14ac:dyDescent="0.25">
      <c r="A25" s="1">
        <f t="shared" si="0"/>
        <v>20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ht="38.1" customHeight="1" x14ac:dyDescent="0.25">
      <c r="A26" s="1">
        <f t="shared" si="0"/>
        <v>21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ht="38.1" customHeight="1" x14ac:dyDescent="0.25">
      <c r="A27" s="1">
        <f t="shared" si="0"/>
        <v>22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ht="38.1" customHeight="1" x14ac:dyDescent="0.25">
      <c r="A28" s="1">
        <f t="shared" si="0"/>
        <v>23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ht="38.1" customHeight="1" x14ac:dyDescent="0.25">
      <c r="A29" s="1">
        <f t="shared" si="0"/>
        <v>24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ht="38.1" customHeight="1" x14ac:dyDescent="0.25">
      <c r="A30" s="1">
        <f t="shared" si="0"/>
        <v>25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ht="38.1" customHeight="1" x14ac:dyDescent="0.25">
      <c r="A31" s="1">
        <f t="shared" si="0"/>
        <v>26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ht="38.1" customHeight="1" x14ac:dyDescent="0.25">
      <c r="A32" s="1">
        <f t="shared" si="0"/>
        <v>27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38.1" customHeight="1" x14ac:dyDescent="0.25">
      <c r="A33" s="1">
        <f t="shared" si="0"/>
        <v>28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ht="38.1" customHeight="1" x14ac:dyDescent="0.25">
      <c r="A34" s="1">
        <f t="shared" si="0"/>
        <v>29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38.1" customHeight="1" x14ac:dyDescent="0.25">
      <c r="A35" s="1">
        <f t="shared" si="0"/>
        <v>30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38.1" customHeight="1" x14ac:dyDescent="0.25">
      <c r="A36" s="1">
        <f t="shared" si="0"/>
        <v>31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ht="38.1" customHeight="1" x14ac:dyDescent="0.25">
      <c r="A37" s="1">
        <f t="shared" si="0"/>
        <v>32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ht="38.1" customHeight="1" x14ac:dyDescent="0.25">
      <c r="A38" s="1">
        <f t="shared" si="0"/>
        <v>33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38.1" customHeight="1" x14ac:dyDescent="0.25">
      <c r="A39" s="1">
        <f t="shared" si="0"/>
        <v>34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ht="38.1" customHeight="1" x14ac:dyDescent="0.25">
      <c r="A40" s="1">
        <f t="shared" si="0"/>
        <v>35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ht="30" customHeight="1" x14ac:dyDescent="0.25">
      <c r="H41" s="17" t="s">
        <v>2</v>
      </c>
      <c r="I41" s="18"/>
      <c r="J41" s="18"/>
      <c r="K41" s="18"/>
      <c r="L41" s="14">
        <f>SUM(L6:L35)</f>
        <v>0</v>
      </c>
    </row>
  </sheetData>
  <mergeCells count="11">
    <mergeCell ref="A1:L1"/>
    <mergeCell ref="H41:K41"/>
    <mergeCell ref="C2:E2"/>
    <mergeCell ref="C3:E3"/>
    <mergeCell ref="A4:E4"/>
    <mergeCell ref="F4:G4"/>
    <mergeCell ref="I4:L4"/>
    <mergeCell ref="K2:L2"/>
    <mergeCell ref="K3:L3"/>
    <mergeCell ref="A2:B2"/>
    <mergeCell ref="A3:B3"/>
  </mergeCells>
  <hyperlinks>
    <hyperlink ref="K3" r:id="rId1" xr:uid="{D8F0AF63-218A-4F40-9395-EC1D8A9E09E4}"/>
  </hyperlinks>
  <pageMargins left="0.23622047244094491" right="0.23622047244094491" top="0.74803149606299213" bottom="0.74803149606299213" header="0.31496062992125984" footer="0.31496062992125984"/>
  <pageSetup paperSize="9" scale="70" fitToHeight="0" orientation="landscape" r:id="rId2"/>
  <headerFooter>
    <oddFooter>Page &amp;P of &amp;N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9BBE8051-E2F8-4D98-958B-12F5BEB95D8B}">
          <x14:formula1>
            <xm:f>Sheet2!$A$2:$A$3</xm:f>
          </x14:formula1>
          <xm:sqref>D6:D40</xm:sqref>
        </x14:dataValidation>
        <x14:dataValidation type="list" allowBlank="1" showInputMessage="1" showErrorMessage="1" xr:uid="{6A9A1265-3275-4B76-AD14-9DA6E54EFCD9}">
          <x14:formula1>
            <xm:f>Sheet2!$A$5:$A$6</xm:f>
          </x14:formula1>
          <xm:sqref>I6:I40 K6:K40</xm:sqref>
        </x14:dataValidation>
        <x14:dataValidation type="list" allowBlank="1" showInputMessage="1" showErrorMessage="1" xr:uid="{BFD5B9A2-B4D1-440C-8179-AC6AEBF82BAF}">
          <x14:formula1>
            <xm:f>Sheet2!$A$8:$A$10</xm:f>
          </x14:formula1>
          <xm:sqref>E6:E40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1F79E-A65C-4209-BEC7-3C7BA6851B6C}">
  <dimension ref="A1:C14"/>
  <sheetViews>
    <sheetView workbookViewId="0">
      <selection activeCell="C9" sqref="C9"/>
    </sheetView>
  </sheetViews>
  <sheetFormatPr defaultRowHeight="15" x14ac:dyDescent="0.25"/>
  <cols>
    <col min="1" max="1" width="25.28515625" customWidth="1"/>
    <col min="2" max="2" width="32.7109375" customWidth="1"/>
    <col min="3" max="3" width="31.85546875" customWidth="1"/>
  </cols>
  <sheetData>
    <row r="1" spans="1:3" ht="36" customHeight="1" thickBot="1" x14ac:dyDescent="0.3">
      <c r="A1" s="28" t="s">
        <v>44</v>
      </c>
      <c r="B1" s="29"/>
      <c r="C1" s="30"/>
    </row>
    <row r="2" spans="1:3" ht="157.5" x14ac:dyDescent="0.25">
      <c r="A2" s="12" t="s">
        <v>29</v>
      </c>
      <c r="B2" s="12" t="s">
        <v>30</v>
      </c>
      <c r="C2" s="13" t="s">
        <v>31</v>
      </c>
    </row>
    <row r="3" spans="1:3" x14ac:dyDescent="0.25">
      <c r="A3" s="8" t="s">
        <v>32</v>
      </c>
      <c r="B3" s="9">
        <f>ROUND(39*1.0274,-1)</f>
        <v>40</v>
      </c>
      <c r="C3" s="10">
        <f>B3*1.1</f>
        <v>44</v>
      </c>
    </row>
    <row r="4" spans="1:3" x14ac:dyDescent="0.25">
      <c r="A4" s="8" t="s">
        <v>33</v>
      </c>
      <c r="B4" s="9">
        <f>ROUND(62.13,-1)</f>
        <v>60</v>
      </c>
      <c r="C4" s="10">
        <f>B4*1.1</f>
        <v>66</v>
      </c>
    </row>
    <row r="5" spans="1:3" x14ac:dyDescent="0.25">
      <c r="A5" s="8" t="s">
        <v>34</v>
      </c>
      <c r="B5" s="9">
        <f>ROUND(165.67,-1)</f>
        <v>170</v>
      </c>
      <c r="C5" s="10">
        <f>B5*1.1</f>
        <v>187.00000000000003</v>
      </c>
    </row>
    <row r="6" spans="1:3" x14ac:dyDescent="0.25">
      <c r="A6" s="8" t="s">
        <v>35</v>
      </c>
      <c r="B6" s="9">
        <f>ROUND(289.93,-1)</f>
        <v>290</v>
      </c>
      <c r="C6" s="10">
        <f>B6*1.1</f>
        <v>319</v>
      </c>
    </row>
    <row r="7" spans="1:3" x14ac:dyDescent="0.25">
      <c r="A7" s="8" t="s">
        <v>36</v>
      </c>
      <c r="B7" s="9">
        <f>ROUND(372.76,-1)</f>
        <v>370</v>
      </c>
      <c r="C7" s="10">
        <f t="shared" ref="C7:C8" si="0">B7*1.1</f>
        <v>407.00000000000006</v>
      </c>
    </row>
    <row r="8" spans="1:3" x14ac:dyDescent="0.25">
      <c r="A8" s="8" t="s">
        <v>37</v>
      </c>
      <c r="B8" s="9">
        <f>ROUND(414.18,-1)</f>
        <v>410</v>
      </c>
      <c r="C8" s="10">
        <f t="shared" si="0"/>
        <v>451.00000000000006</v>
      </c>
    </row>
    <row r="9" spans="1:3" x14ac:dyDescent="0.25">
      <c r="A9" s="8" t="s">
        <v>38</v>
      </c>
      <c r="B9" s="9">
        <f>ROUND(579.85,-1)</f>
        <v>580</v>
      </c>
      <c r="C9" s="11"/>
    </row>
    <row r="10" spans="1:3" x14ac:dyDescent="0.25">
      <c r="A10" s="8" t="s">
        <v>39</v>
      </c>
      <c r="B10" s="9">
        <f>ROUND(621.27,-1)</f>
        <v>620</v>
      </c>
      <c r="C10" s="11"/>
    </row>
    <row r="11" spans="1:3" x14ac:dyDescent="0.25">
      <c r="A11" s="8" t="s">
        <v>40</v>
      </c>
      <c r="B11" s="9">
        <f>ROUND(704.11,-1)</f>
        <v>700</v>
      </c>
      <c r="C11" s="11"/>
    </row>
    <row r="12" spans="1:3" x14ac:dyDescent="0.25">
      <c r="A12" s="8" t="s">
        <v>41</v>
      </c>
      <c r="B12" s="9">
        <f>ROUND(828.36,-1)</f>
        <v>830</v>
      </c>
      <c r="C12" s="11"/>
    </row>
    <row r="13" spans="1:3" x14ac:dyDescent="0.25">
      <c r="A13" s="8" t="s">
        <v>42</v>
      </c>
      <c r="B13" s="9">
        <f>ROUND(1035.45,-1)</f>
        <v>1040</v>
      </c>
      <c r="C13" s="11"/>
    </row>
    <row r="14" spans="1:3" x14ac:dyDescent="0.25">
      <c r="A14" s="8" t="s">
        <v>43</v>
      </c>
      <c r="B14" s="9">
        <f>ROUND(1532.47,-1)</f>
        <v>1530</v>
      </c>
      <c r="C14" s="11"/>
    </row>
  </sheetData>
  <mergeCells count="1">
    <mergeCell ref="A1:C1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E3892-2861-4C1D-A1AF-BE26846E8C1C}">
  <dimension ref="A1:A10"/>
  <sheetViews>
    <sheetView workbookViewId="0">
      <selection activeCell="G17" sqref="G17"/>
    </sheetView>
  </sheetViews>
  <sheetFormatPr defaultRowHeight="15" x14ac:dyDescent="0.25"/>
  <sheetData>
    <row r="1" spans="1:1" x14ac:dyDescent="0.25">
      <c r="A1" t="s">
        <v>19</v>
      </c>
    </row>
    <row r="2" spans="1:1" x14ac:dyDescent="0.25">
      <c r="A2" t="s">
        <v>20</v>
      </c>
    </row>
    <row r="3" spans="1:1" x14ac:dyDescent="0.25">
      <c r="A3" t="s">
        <v>21</v>
      </c>
    </row>
    <row r="5" spans="1:1" x14ac:dyDescent="0.25">
      <c r="A5" t="s">
        <v>22</v>
      </c>
    </row>
    <row r="6" spans="1:1" x14ac:dyDescent="0.25">
      <c r="A6" t="s">
        <v>23</v>
      </c>
    </row>
    <row r="8" spans="1:1" x14ac:dyDescent="0.25">
      <c r="A8" t="s">
        <v>26</v>
      </c>
    </row>
    <row r="9" spans="1:1" x14ac:dyDescent="0.25">
      <c r="A9" t="s">
        <v>27</v>
      </c>
    </row>
    <row r="10" spans="1:1" x14ac:dyDescent="0.25">
      <c r="A10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List of pax and team</vt:lpstr>
      <vt:lpstr>Travel unit rates lump sums</vt:lpstr>
      <vt:lpstr>Sheet2</vt:lpstr>
      <vt:lpstr>'List of pax and team'!Print_Titles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LERCH Katalin</dc:creator>
  <cp:lastModifiedBy>LERCH Katalin</cp:lastModifiedBy>
  <cp:lastPrinted>2026-02-03T14:03:24Z</cp:lastPrinted>
  <dcterms:created xsi:type="dcterms:W3CDTF">2024-10-01T14:21:38Z</dcterms:created>
  <dcterms:modified xsi:type="dcterms:W3CDTF">2026-02-04T09:02:06Z</dcterms:modified>
</cp:coreProperties>
</file>