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hoch\Desktop\Reports on diversity\"/>
    </mc:Choice>
  </mc:AlternateContent>
  <xr:revisionPtr revIDLastSave="0" documentId="13_ncr:1_{2306F5ED-080D-4026-B119-D73E615CCF69}" xr6:coauthVersionLast="47" xr6:coauthVersionMax="47" xr10:uidLastSave="{00000000-0000-0000-0000-000000000000}"/>
  <bookViews>
    <workbookView xWindow="-120" yWindow="-120" windowWidth="20730" windowHeight="11160" xr2:uid="{E3583DDF-2EFF-40A1-A8BA-428A0603165F}"/>
  </bookViews>
  <sheets>
    <sheet name="Table" sheetId="1" r:id="rId1"/>
  </sheets>
  <definedNames>
    <definedName name="_xlnm._FilterDatabase" localSheetId="0" hidden="1">Table!$A$13:$J$181</definedName>
    <definedName name="_ftnref1" localSheetId="0">Table!$H$13</definedName>
    <definedName name="_ftnref2" localSheetId="0">Table!#REF!</definedName>
    <definedName name="_ftnref3" localSheetId="0">Table!$H$23</definedName>
    <definedName name="_ftnref4" localSheetId="0">Table!$H$49</definedName>
    <definedName name="_ftnref5" localSheetId="0">Table!#REF!</definedName>
    <definedName name="_ftnref6" localSheetId="0">Table!#REF!</definedName>
    <definedName name="_ftnref7" localSheetId="0">Table!$H$84</definedName>
    <definedName name="Slicer_Angle_of_analysis1">#N/A</definedName>
    <definedName name="Slicer_Country1">#N/A</definedName>
    <definedName name="Slicer_Organisation_type1">#N/A</definedName>
    <definedName name="Slicer_Type_of_report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7" i="1" l="1"/>
  <c r="J206" i="1"/>
  <c r="J185" i="1"/>
  <c r="J205" i="1"/>
  <c r="J204" i="1"/>
  <c r="J182" i="1"/>
  <c r="J189" i="1"/>
  <c r="J186" i="1"/>
  <c r="J190" i="1"/>
  <c r="J184" i="1"/>
  <c r="J181" i="1"/>
  <c r="J180" i="1"/>
  <c r="J188" i="1"/>
  <c r="J199" i="1"/>
  <c r="J187" i="1"/>
  <c r="J179" i="1"/>
  <c r="J195" i="1"/>
  <c r="J194" i="1"/>
  <c r="J201" i="1"/>
  <c r="J183" i="1"/>
  <c r="J200" i="1"/>
  <c r="J203" i="1"/>
  <c r="J197" i="1"/>
  <c r="J196" i="1"/>
  <c r="J178" i="1"/>
  <c r="J177" i="1"/>
  <c r="J176" i="1"/>
  <c r="J175" i="1"/>
  <c r="J174" i="1"/>
  <c r="J173" i="1"/>
  <c r="J172" i="1"/>
  <c r="J171" i="1"/>
  <c r="J170" i="1"/>
  <c r="J169" i="1"/>
  <c r="J168" i="1"/>
  <c r="J167" i="1"/>
  <c r="J166" i="1"/>
  <c r="J165" i="1"/>
  <c r="J164" i="1"/>
  <c r="J162" i="1"/>
  <c r="J163" i="1"/>
  <c r="J161" i="1"/>
  <c r="J160" i="1"/>
  <c r="J159" i="1"/>
  <c r="J158" i="1"/>
  <c r="J157" i="1"/>
  <c r="J156" i="1"/>
  <c r="J155" i="1"/>
  <c r="J154" i="1"/>
  <c r="J153" i="1"/>
  <c r="J152" i="1"/>
  <c r="J150" i="1"/>
  <c r="J151" i="1"/>
  <c r="J149" i="1"/>
  <c r="J147" i="1"/>
  <c r="J148" i="1"/>
  <c r="J146" i="1"/>
  <c r="J143" i="1"/>
  <c r="J145" i="1"/>
  <c r="J144" i="1"/>
  <c r="J142" i="1"/>
  <c r="J141" i="1"/>
  <c r="J140" i="1"/>
  <c r="J139" i="1"/>
  <c r="J138" i="1"/>
  <c r="J137" i="1"/>
  <c r="J136" i="1"/>
  <c r="J135" i="1"/>
  <c r="J134" i="1"/>
  <c r="J133" i="1"/>
  <c r="J132" i="1"/>
  <c r="J131" i="1"/>
  <c r="J127" i="1"/>
  <c r="J126" i="1"/>
  <c r="J125" i="1"/>
  <c r="J106" i="1"/>
  <c r="J124" i="1"/>
  <c r="J117" i="1"/>
  <c r="J123" i="1"/>
  <c r="J129" i="1"/>
  <c r="J116" i="1"/>
  <c r="J115" i="1"/>
  <c r="J114" i="1"/>
  <c r="J113" i="1"/>
  <c r="J112" i="1"/>
  <c r="J122" i="1"/>
  <c r="J121" i="1"/>
  <c r="J120" i="1"/>
  <c r="J111" i="1"/>
  <c r="J119" i="1"/>
  <c r="J110" i="1"/>
  <c r="J118" i="1"/>
  <c r="J109" i="1"/>
  <c r="J108" i="1"/>
  <c r="J107" i="1"/>
  <c r="J193" i="1"/>
  <c r="J130" i="1"/>
  <c r="J104" i="1"/>
  <c r="J103" i="1"/>
  <c r="J102" i="1"/>
  <c r="J101" i="1"/>
  <c r="J100" i="1"/>
  <c r="J99" i="1"/>
  <c r="J95" i="1"/>
  <c r="J98" i="1"/>
  <c r="J97" i="1"/>
  <c r="J96" i="1"/>
  <c r="J94" i="1"/>
  <c r="J91" i="1"/>
  <c r="J93" i="1"/>
  <c r="J92" i="1"/>
  <c r="J88" i="1"/>
  <c r="J90" i="1"/>
  <c r="J89" i="1"/>
  <c r="J87" i="1"/>
  <c r="J84" i="1"/>
  <c r="J86" i="1"/>
  <c r="J85" i="1"/>
  <c r="J80" i="1"/>
  <c r="J83" i="1"/>
  <c r="J82" i="1"/>
  <c r="J81" i="1"/>
  <c r="J77" i="1"/>
  <c r="J79" i="1"/>
  <c r="J78" i="1"/>
  <c r="J76" i="1"/>
  <c r="J74" i="1"/>
  <c r="J73" i="1"/>
  <c r="J72" i="1"/>
  <c r="J71" i="1"/>
  <c r="J70" i="1"/>
  <c r="J69" i="1"/>
  <c r="J68" i="1"/>
  <c r="J37" i="1"/>
  <c r="J75" i="1"/>
  <c r="J64" i="1"/>
  <c r="J63" i="1"/>
  <c r="J62" i="1"/>
  <c r="J61" i="1"/>
  <c r="J60" i="1"/>
  <c r="J59" i="1"/>
  <c r="J58" i="1"/>
  <c r="J57" i="1"/>
  <c r="J56" i="1"/>
  <c r="J55" i="1"/>
  <c r="J54" i="1"/>
  <c r="J53" i="1"/>
  <c r="J52" i="1"/>
  <c r="J51" i="1"/>
  <c r="J50" i="1"/>
  <c r="J49" i="1"/>
  <c r="J48" i="1"/>
  <c r="J47" i="1"/>
  <c r="J46" i="1"/>
  <c r="J45" i="1"/>
  <c r="J44" i="1"/>
  <c r="J43" i="1"/>
  <c r="J128" i="1"/>
  <c r="J105" i="1"/>
  <c r="J67" i="1"/>
  <c r="J65" i="1"/>
  <c r="J42" i="1"/>
  <c r="J41" i="1"/>
  <c r="J36" i="1"/>
  <c r="J35" i="1"/>
  <c r="J33" i="1"/>
  <c r="J34" i="1"/>
  <c r="J32" i="1"/>
  <c r="J66" i="1"/>
  <c r="J191" i="1"/>
  <c r="J192" i="1"/>
  <c r="J198" i="1"/>
  <c r="J40" i="1"/>
  <c r="J39" i="1"/>
  <c r="J38" i="1"/>
  <c r="J31" i="1"/>
  <c r="J30" i="1"/>
  <c r="J29" i="1"/>
  <c r="J28" i="1"/>
  <c r="J27" i="1"/>
  <c r="J26" i="1"/>
  <c r="J25" i="1"/>
  <c r="J24" i="1"/>
  <c r="J23" i="1"/>
  <c r="J22" i="1"/>
  <c r="J21" i="1"/>
  <c r="J20" i="1"/>
  <c r="J19" i="1"/>
  <c r="J18" i="1"/>
  <c r="J17" i="1"/>
  <c r="J16" i="1"/>
  <c r="J202" i="1"/>
  <c r="J15" i="1"/>
  <c r="J14" i="1"/>
  <c r="I2" i="1" l="1"/>
  <c r="I3" i="1" s="1"/>
</calcChain>
</file>

<file path=xl/sharedStrings.xml><?xml version="1.0" encoding="utf-8"?>
<sst xmlns="http://schemas.openxmlformats.org/spreadsheetml/2006/main" count="1372" uniqueCount="487">
  <si>
    <t>REPORTS ON DIVERSITY AND INCLUSION IN THE EUROPEAN AUDIOVISUAL SECTOR : AN OVERVIEW</t>
  </si>
  <si>
    <t xml:space="preserve">Number of reports </t>
  </si>
  <si>
    <t>Share of reports</t>
  </si>
  <si>
    <t>total</t>
  </si>
  <si>
    <t>Country</t>
  </si>
  <si>
    <t>ID</t>
  </si>
  <si>
    <t>Organisation type</t>
  </si>
  <si>
    <t>Organisation name</t>
  </si>
  <si>
    <t>Type of grounds of discrimination analysed</t>
  </si>
  <si>
    <t>Year of publication</t>
  </si>
  <si>
    <t>Angle of analysis</t>
  </si>
  <si>
    <t>Publications</t>
  </si>
  <si>
    <t>Links</t>
  </si>
  <si>
    <t>Visible</t>
  </si>
  <si>
    <t>AT</t>
  </si>
  <si>
    <t>Film fund</t>
  </si>
  <si>
    <t>Film Fonds Wien</t>
  </si>
  <si>
    <t>Gender</t>
  </si>
  <si>
    <t>Off-screen</t>
  </si>
  <si>
    <t>Gender statistics of the subsidies of the Vienna Film Fund, 2015-2019</t>
  </si>
  <si>
    <t>https://www.filmfonds-wien.at/institution/gender</t>
  </si>
  <si>
    <t>Österreichisches Filminstitut (ÖFI)</t>
  </si>
  <si>
    <t>Ethnicity</t>
  </si>
  <si>
    <t>On-screen</t>
  </si>
  <si>
    <t>Perspectives on Racism in Film</t>
  </si>
  <si>
    <t>https://equality.filminstitut.at/de/view/files/download/forceDownload/?tool=12&amp;feld=download&amp;sprach_connect=22</t>
  </si>
  <si>
    <t>US</t>
  </si>
  <si>
    <t>Industry</t>
  </si>
  <si>
    <t>Netflix</t>
  </si>
  <si>
    <t>Diversity</t>
  </si>
  <si>
    <t>Inclusion Takes Root at Netflix: Our First Report</t>
  </si>
  <si>
    <t>https://about.netflix.com/en/news/netflix-inclusion-report-2021</t>
  </si>
  <si>
    <t>Off &amp; On-screen</t>
  </si>
  <si>
    <t>Austrian Film Gender Report 2012-2016</t>
  </si>
  <si>
    <t>https://equality.filminstitut.at/de/zentrale-ergebnisse-oesterreichischer-film-gender-report-2012-2016/</t>
  </si>
  <si>
    <t>Gender Analysis 2011-2014</t>
  </si>
  <si>
    <t>https://equality.filminstitut.at/de/genderauswertung/</t>
  </si>
  <si>
    <t>BE (WA)</t>
  </si>
  <si>
    <t>Regulators</t>
  </si>
  <si>
    <t>CSA (BE)</t>
  </si>
  <si>
    <t>Analyse de l’égalité de genre dans les métiers de l’audiovisuel et les ressources humaines des éditeurs de services de médias audiovisuels</t>
  </si>
  <si>
    <t>https://www.csa.be/egalitediversite/wp-content/uploads/sites/2/2020/11/Egalite-dans-les-metiers-de-laudiovisuel_Rapport-FINAL.pdf</t>
  </si>
  <si>
    <t>Baromètre Diversité et Egalité 2017 : Communication Commerciale</t>
  </si>
  <si>
    <t>https://www.csa.be/document/barometre-diversite-et-egalite-2017-communication-commerciale-2/</t>
  </si>
  <si>
    <t>Baromètre Diversité et Egalité 2017 : Programme TV</t>
  </si>
  <si>
    <t>https://www.csa.be/document/barometre-diversite-et-egalite-2017-programme-tv/</t>
  </si>
  <si>
    <t>Place et représentation des femmes dans les fictions – Etude belge</t>
  </si>
  <si>
    <t>https://www.csa.be/document/place-et-representation-des-femmes-dans-les-fictions-etude-belge/</t>
  </si>
  <si>
    <t>Etude “La représentation des femmes dans les débats pré-électoraux télévisés belges francophones (mai 2014)</t>
  </si>
  <si>
    <t>https://www.csa.be/document/etude-la-representation-des-femmes-dans-les-debas-pre-electoraux-televises-belges-francophones-mai-2014/</t>
  </si>
  <si>
    <t>How gender representations matter with generation in television ?</t>
  </si>
  <si>
    <t>https://www.csa.be/document/les-representations-femmes-hommes-sont-elles-influencees-par-les-generations-how-gender-representations-matter-with-generation-in-television/</t>
  </si>
  <si>
    <t>3e baromètre de l’égalité et de la diversité dans les médias audiovisuels (mars 2013)</t>
  </si>
  <si>
    <t>https://www.csa.be/document/3e-barometre-de-legalite-et-de-la-diversite-dans-les-medias-audiovisuels-mars-2013/</t>
  </si>
  <si>
    <t>LGBT</t>
  </si>
  <si>
    <t>Etude : La représentation de l’homosexualité dans les médias de la Fédération Wallonie-Bruxelles (Sabri Derinoz, mai 2013)</t>
  </si>
  <si>
    <t>https://www.csa.be/egalitediversite/ressources-humaines-home/</t>
  </si>
  <si>
    <t>Etude comparative des politiques des régulateurs membres du REFRAM en matière d’égalité Homme-Femmes (Bertrand Levant, septembre 2011)</t>
  </si>
  <si>
    <t>https://www.csa.be/document/etude-comparative-des-politiques-des-regulateurs-membres-du-refram-en-matiere-degalite-homme-femmes-bertrand-levant-septembre-2011/</t>
  </si>
  <si>
    <t>Etude : la représentation de la diversité à la télévision belge francophone (Catherine Bodson, décembre 2009)</t>
  </si>
  <si>
    <t>https://www.csa.be/document/etude-la-representation-de-la-diversite-a-la-television-belge-francophone-catherine-bodson-decembre-2009/</t>
  </si>
  <si>
    <t>DE</t>
  </si>
  <si>
    <t>FFA (Filmförderungsanstalt)</t>
  </si>
  <si>
    <t>Gender and Film - Conditions and causes of the gender distribution of filmmakers in key positions in Germany, 2017</t>
  </si>
  <si>
    <t>https://www.ffa.de/gender-und-film-rahmenbedingungen-und-ursachen-der-geschlechterverteilung-von-filmschaffenden-in-schluesselpositionen-in-deutschland.html</t>
  </si>
  <si>
    <t>DK</t>
  </si>
  <si>
    <t>Danish Film Institute</t>
  </si>
  <si>
    <t>Study of gender distribution in Danish film 2020</t>
  </si>
  <si>
    <t>https://www.dfi.dk/en/english/about-dfi/study-gender-distribution-danish-film-2020-danish</t>
  </si>
  <si>
    <t>Gender in Danish films 2012-2019</t>
  </si>
  <si>
    <t>https://www.dfi.dk/branche-og-stoette/publikationer-og-indsatser/publikationer/koen-i-dansk-film-2012-2019</t>
  </si>
  <si>
    <t>Study of Ethnic diversity in Danish Film, 2018</t>
  </si>
  <si>
    <t>https://www.dfi.dk/en/english/about-dfi/study-ethnic-diversity-danish-film-2018-danish</t>
  </si>
  <si>
    <t>ES</t>
  </si>
  <si>
    <t>Civil society</t>
  </si>
  <si>
    <t>CIMA ( Asociación de mujeres cineastas y de medios audiovisuales)</t>
  </si>
  <si>
    <t>Study on stereotypes, roles and gender relations in nationally produced television series: a sociological analysis</t>
  </si>
  <si>
    <t>http://culturaygenero.com/wp-content/uploads/2020/09/estereotipos-en-series-de-television.pdf</t>
  </si>
  <si>
    <t>The representation of women in the Spanish film sector 2018</t>
  </si>
  <si>
    <t>https://cimamujerescineastas.es/wp-content/uploads/2020/04/INFORME-ANUAL-CIMA_2018.pdf</t>
  </si>
  <si>
    <t>The representation of women in the Spanish film sector 2017</t>
  </si>
  <si>
    <t>https://cimamujerescineastas.es/wp-content/uploads/2020/04/INFORME-ANUAL-CIMA_2017.pdf</t>
  </si>
  <si>
    <t>Supranational</t>
  </si>
  <si>
    <t>Institutions</t>
  </si>
  <si>
    <t>UN Women</t>
  </si>
  <si>
    <t>Other</t>
  </si>
  <si>
    <t>Gender equality, women’s rights in review 25 years after Beijing</t>
  </si>
  <si>
    <t>https://www.unwomen.org/-/media/headquarters/attachments/sections/library/publications/2020/gender-equality-womens-rights-in-review-en.pdf?la=en&amp;vs=934</t>
  </si>
  <si>
    <t>European Union Agency for Fundamental Rights</t>
  </si>
  <si>
    <t>The Racial Equality Directive:
application and challenges</t>
  </si>
  <si>
    <t>https://fra.europa.eu/sites/default/files/fra_uploads/1916-FRA-RED-synthesis-report_EN.pdf</t>
  </si>
  <si>
    <t>European Parliament</t>
  </si>
  <si>
    <t>Disabilities</t>
  </si>
  <si>
    <t>Employment and disability in the European Union</t>
  </si>
  <si>
    <t>https://www.europarl.europa.eu/thinktank/de/document.html?reference=EPRS_BRI(2020)651932</t>
  </si>
  <si>
    <t>The Catalan Audiovisual Council (CAC)</t>
  </si>
  <si>
    <t>Analysis of the prevalence of women in reporting on the COVID-19 pandemic</t>
  </si>
  <si>
    <t>https://www.cac.cat/index.php/en/actualitat/gender-breakdown-healthcare-experts-and-participants-television-falls-equal-women</t>
  </si>
  <si>
    <t>Gender in Danish films 2012-2018</t>
  </si>
  <si>
    <t>https://www.dfi.dk/branche-og-stoette/publikationer-og-indsatser/publikationer/kon-i-dansk-film-2012-2018</t>
  </si>
  <si>
    <t>Social and geographical diversity in the Danish film industry, 2017</t>
  </si>
  <si>
    <t>https://www.dfi.dk/files/docs/2018-02/Social%20og%20geografisk%20mangfoldighed%20i%20den%20danske%20filmbranche%202017.pdf</t>
  </si>
  <si>
    <t>Gender in Danish films 2012-2017</t>
  </si>
  <si>
    <t>https://www.dfi.dk/branche-og-stoette/publikationer-og-indsatser/publikationer/kon-i-dansk-film-2012-2017</t>
  </si>
  <si>
    <t>Study of gender distribution in Danish film, 2016</t>
  </si>
  <si>
    <t>https://www.dfi.dk/files/docs/2018-02/Koensfordelingen%20i%20dansk%20film%2031052016.pdf</t>
  </si>
  <si>
    <t>Study of Ethnic diversity in Danish Film, 2015</t>
  </si>
  <si>
    <t xml:space="preserve">https://www.dfi.dk/files/docs/2018-02/Etnisk_mangfoldighed_i_dansk_film_dfi_2015.pdf </t>
  </si>
  <si>
    <t>The representation of women in the Spanish film sector 2016</t>
  </si>
  <si>
    <t>https://cimamujerescineastas.es/wp-content/uploads/2020/04/INFORME-_ANUAL_CIMA_2016.pdf</t>
  </si>
  <si>
    <t>The representation of women in the Spanish film sector 2015</t>
  </si>
  <si>
    <t>https://cimamujerescineastas.es/wp-content/uploads/2020/04/INFORME_ANUAL_CIMA_2015.pdf</t>
  </si>
  <si>
    <t>Plan International España</t>
  </si>
  <si>
    <t>LET'S CHANGE THE SCRIPT: WE COUNT TOO. Analysis of female leadership in contemporary fiction</t>
  </si>
  <si>
    <t>https://cimamujerescineastas.es/wp-content/uploads/2020/04/Cambiemos-el-guion-Espan%CC%83a.pdf</t>
  </si>
  <si>
    <t>FI</t>
  </si>
  <si>
    <t>Academics</t>
  </si>
  <si>
    <t>CUPORE</t>
  </si>
  <si>
    <t>Gender Equality in Finnish Film Production. The Division of Public Financing.</t>
  </si>
  <si>
    <t>https://www.cupore.fi/en/publications/cupore-s-publications/gender-equality-in-finnish-film-production-the-division-of-public-financing</t>
  </si>
  <si>
    <t>FR</t>
  </si>
  <si>
    <t>InMedia</t>
  </si>
  <si>
    <t>Media and Diversity: A Century-Long Perspective on an Enlarged and
 Internationalized Field of Research, In Media, Issue 5/2014</t>
  </si>
  <si>
    <t>https://journals.openedition.org/inmedia/747</t>
  </si>
  <si>
    <t>GB</t>
  </si>
  <si>
    <t>Diverse Cymru</t>
  </si>
  <si>
    <t>Rewriting the Script - A report into Diversity in Film and TV by Diverse Cymru funded by the Welsh Government</t>
  </si>
  <si>
    <t>https://www.diversecymru.org.uk/wp-content/uploads/Rewriting-the-script-Full-Report.pdf</t>
  </si>
  <si>
    <t>Government</t>
  </si>
  <si>
    <t xml:space="preserve">División de Estadística y Estudios
Secretaría General Técnica
Subsecretaría de Cultura y Deporte </t>
  </si>
  <si>
    <t>Cultural statistical indicators linked to cinema and breakdowns by gender - 2020</t>
  </si>
  <si>
    <t>http://www.culturaydeporte.gob.es/dam/jcr:7ac137b6-b8a6-4f1d-afcd-86ea6972d652/datos-estadisticos-cine.pdf</t>
  </si>
  <si>
    <t>Cultural statistical indicators linked to cinema and breakdowns by gender - 2019</t>
  </si>
  <si>
    <t>http://www.culturaydeporte.gob.es/dam/jcr:c53f8c66-b2ba-4a95-9582-66185b027d40/estadisticas-cine.pdf</t>
  </si>
  <si>
    <t>Instituto de la Mujer (Ministerio de Igualdad)</t>
  </si>
  <si>
    <t>Intervention guide against sexist advertising</t>
  </si>
  <si>
    <t>https://www.inmujer.gob.es/observatorios/observIgualdad/estudiosInformes/docs/012-guia.pdf</t>
  </si>
  <si>
    <t>Observatorio de la Imagen de las Mujeres</t>
  </si>
  <si>
    <t>Sexualisation of girls in advertising</t>
  </si>
  <si>
    <t>https://www.inmujer.gob.es/observatorios/observImg/informes/docs/Informe_Sexualizacion_Infantil.pdf</t>
  </si>
  <si>
    <t>Observatory on the Image of Women - Report 2018</t>
  </si>
  <si>
    <t>https://www.inmujer.gob.es/observatorios/observImg/informes/docs/Resumen_datos_Informe_2018.pdf</t>
  </si>
  <si>
    <t>Observatory on the Image of Women - Report 2017</t>
  </si>
  <si>
    <t>https://www.inmujer.gob.es/observatorios/observImg/informes/docs/informe_2017.pdf</t>
  </si>
  <si>
    <t>Observatory on the Image of Women - Report 2016</t>
  </si>
  <si>
    <t>https://www.inmujer.gob.es/observatorios/observImg/informes/docs/informe_2016.pdf</t>
  </si>
  <si>
    <t>Observatory on the Image of Women - Report 2015</t>
  </si>
  <si>
    <t>https://www.inmujer.gob.es/observatorios/observImg/informes/docs/informe_2015.pdf</t>
  </si>
  <si>
    <t>Observatory on the Image of Women - Report 2014</t>
  </si>
  <si>
    <t>https://www.inmujer.gob.es/observatorios/observImg/informes/docs/Informe2014.pdf</t>
  </si>
  <si>
    <t>Observatory on the Image of Women - Report 2013</t>
  </si>
  <si>
    <t>https://www.inmujer.gob.es/observatorios/observImg/informes/docs/Informe_2013.pdf</t>
  </si>
  <si>
    <t>Observatory on the Image of Women - Report 2012</t>
  </si>
  <si>
    <t>https://www.inmujer.gob.es/observatorios/observImg/informes/docs/Informe_2012.pdf</t>
  </si>
  <si>
    <t>Observatory on the Image of Women - Report 2010</t>
  </si>
  <si>
    <t>https://www.inmujer.gob.es/observatorios/observImg/informes/docs/Informe_2010.pdf</t>
  </si>
  <si>
    <t>Observatory on the Image of Women - Report 2009</t>
  </si>
  <si>
    <t>https://www.inmujer.gob.es/observatorios/observImg/informes/docs/Informe_2009.pdf</t>
  </si>
  <si>
    <t>Observatory on the Image of Women - Report 2008</t>
  </si>
  <si>
    <t>https://www.inmujer.gob.es/observatorios/observImg/informes/docs/informe-2008.pdf</t>
  </si>
  <si>
    <t>Observatory on the Image of Women - Report 2007</t>
  </si>
  <si>
    <t>https://www.inmujer.gob.es/observatorios/observImg/informes/docs/informe-2007.pdf</t>
  </si>
  <si>
    <t>Observatory on the Image of Women - Report 2006</t>
  </si>
  <si>
    <t>https://www.inmujer.gob.es/observatorios/observImg/informes/docs/informe-2006.pdf</t>
  </si>
  <si>
    <t>Observatory on the Image of Women - Report 2005</t>
  </si>
  <si>
    <t>https://www.inmujer.gob.es/observatorios/observImg/informes/docs/informe-2005.pdf</t>
  </si>
  <si>
    <t>Observatory on the Image of Women - Report 2004</t>
  </si>
  <si>
    <t>https://www.inmujer.gob.es/observatorios/observImg/informes/docs/informe-2004.pdf</t>
  </si>
  <si>
    <t>Observatory on the Image of Women - Report 2003</t>
  </si>
  <si>
    <t>https://www.inmujer.gob.es/observatorios/observImg/informes/docs/informe-2003.pdf</t>
  </si>
  <si>
    <t>Observatory on the Image of Women - Report 2002</t>
  </si>
  <si>
    <t>https://www.inmujer.gob.es/observatorios/observImg/informes/docs/informe-2002.pdf</t>
  </si>
  <si>
    <t>Observatory on the Image of Women - Report 2001</t>
  </si>
  <si>
    <t>https://www.inmujer.gob.es/observatorios/observImg/informes/docs/informe-2001.pdf</t>
  </si>
  <si>
    <t>Observatory on the Image of Women - Report 2000</t>
  </si>
  <si>
    <t>https://www.inmujer.gob.es/observatorios/observImg/informes/docs/informe-2000.pdf</t>
  </si>
  <si>
    <t>CSA (FR)</t>
  </si>
  <si>
    <t>Bilan 2019 &amp; actions 2020 - la représentation du handicap à l'antenne et l'accessibilité des programmes de télévision aux personnes handicapées</t>
  </si>
  <si>
    <t>https://www.csa.fr/Informer/Toutes-les-actualites/Actualites/Rapport-annuel-2019-la-representation-du-handicap-a-l-antenne-et-l-accessibilite-des-programmes-de-television-aux-personnes-handicapees</t>
  </si>
  <si>
    <t xml:space="preserve"> Festival de San Sebastián</t>
  </si>
  <si>
    <t>Report on gender identification in films 
the San Sebastian Festival 2019</t>
  </si>
  <si>
    <t>https://cimamujerescineastas.es/wp-content/uploads/2020/05/informe-de-genero-zinemaldia-2019.pdf</t>
  </si>
  <si>
    <t>CNC</t>
  </si>
  <si>
    <t>La place des femmes dans la production audiovisuelle de fiction</t>
  </si>
  <si>
    <t>https://www.cnc.fr/professionnels/etudes-et-rapports/etudes-prospectives/la-place-des-femmes-dans-la-production-audiovisuelle-de-fiction_1080130</t>
  </si>
  <si>
    <t>La place des femmes dans la réalisation et l'écriture de fictions audiovisuelles diffusées en 2018</t>
  </si>
  <si>
    <t>https://www.cnc.fr/professionnels/etudes-et-rapports/etudes-prospectives/la-place-des-femmes-dans-la-realisation-et-lecriture-de-fictions-audiovisuelles-diffusees-en-2018_1080116</t>
  </si>
  <si>
    <t>La place des femmes dans l’industrie cinématographique et audiovisuelle, 2019</t>
  </si>
  <si>
    <t>https://www.cnc.fr/professionnels/etudes-et-rapports/etudes-prospectives/la-place-des-femmes-dans-lindustrie-cinematographique-et-audiovisuelle_951200</t>
  </si>
  <si>
    <t>La diffusion à la télévision des œuvres cinématographiques réalisées par des femmes</t>
  </si>
  <si>
    <t>https://www.cnc.fr/professionnels/etudes-et-rapports/etudes-prospectives/la-diffusion-a-la-television-des-oeuvres-cinematographiques-realisees-par-des-femmes_1080123</t>
  </si>
  <si>
    <t>Femmes et cinéma : réalisation, production, formation, March 2018</t>
  </si>
  <si>
    <t>https://www.cnc.fr/cinema/etudes-et-rapports/etudes-prospectives/femmes-et-cinema--realisation-production-formation_217872</t>
  </si>
  <si>
    <t>La place des femmes dans l’industrie cinématographique et audiovisuelle, 2017</t>
  </si>
  <si>
    <t>https://www.cnc.fr/documents/36995/181066/La+place+des+femmes+dans+l%E2%80%99industrie+cin%C3%A9matographique+et+audiovisuelle.pdf/451becd3-b0f7-497d-796a-eab768a5776e</t>
  </si>
  <si>
    <t>La place des femmes dans l’industrie cinématographique et audiovisuelle, 2014</t>
  </si>
  <si>
    <t>https://www.cnc.fr/cinema/etudes-et-rapports/etudes-prospectives/la-place-des-femmes-dans-lindustrie-cinematographique-et-audiovisuelle_224715</t>
  </si>
  <si>
    <t>La représentation des femmes dans les médias audiovisuels pendant l'épidémie de Covid-19</t>
  </si>
  <si>
    <t>https://www.csa.fr/Informer/Collections-du-CSA/Observatoire-de-la-diversite/La-representation-des-femmes-dans-les-medias-audiovisuels-pendant-l-epidemie-de-Covid-19</t>
  </si>
  <si>
    <t>Rapport annuel relatif à l’accessibilité des programmes de télévision aux personnes handicapées et à la représentation du handicap à l’antenne - Bilan 2018 &amp; Actions 2019</t>
  </si>
  <si>
    <t>https://www.csa.fr/Informer/Collections-du-CSA/Rapports-au-gouvernement/Rapport-annuel-relatif-a-l-accessibilite-des-programmes-de-television-aux-personnes-handicapees-et-a-la-representation-du-handicap-a-l-antenne-Bilan-2018-Actions-2019</t>
  </si>
  <si>
    <t>Baromètre de la diversité de la société française - vague 2019</t>
  </si>
  <si>
    <t>https://www.csa.fr/content/download/258988/773154/version/1/file/Barom%C3%A8tre%20de%20la%20diversit%C3%A9%20de%20la%20soci%C3%A9t%C3%A9%20fran%C3%A7aise%20-%20vague%202019.pdf</t>
  </si>
  <si>
    <t>La représentation des femmes à la télévision et à la radio - Exercice 2019</t>
  </si>
  <si>
    <t>https://www.csa.fr/content/download/258232/762423/version/15/file/CSA%20-%20DDF%202019.pdf</t>
  </si>
  <si>
    <t>Handicap et Télévision - Bilan 2017 et actions 2018 du CSA</t>
  </si>
  <si>
    <t>https://www.csa.fr/Informer/Collections-du-CSA/Rapports-au-gouvernement/Handicap-et-Television-Bilan-2017-et-actions-2018-du-CSA</t>
  </si>
  <si>
    <t>La représentation de la diversité de la société française à la télévision et à la radio : bilan 2013-2018</t>
  </si>
  <si>
    <t>https://www.csa.fr/Informer/Collections-du-CSA/Observatoire-de-la-diversite/La-representation-de-la-diversite-de-la-societe-francaise-a-la-television-et-a-la-radio-bilan-2013-2018</t>
  </si>
  <si>
    <t>Les résultats de la vague 2018 du baromètre de la diversité</t>
  </si>
  <si>
    <t>https://www.csa.fr/Informer/Collections-du-CSA/Observatoire-de-la-diversite/Les-resultats-de-la-vague-2018-du-barometre-de-la-diversite</t>
  </si>
  <si>
    <t>Baromètre de la représentation des femmes à la télévision - Année 2018</t>
  </si>
  <si>
    <t>https://www.csa.fr/Informer/Collections-du-CSA/Observatoire-de-la-diversite/Barometre-de-la-representation-des-femmes-a-la-television-Annee-2018</t>
  </si>
  <si>
    <t>Traitement de la diversité de la société française dans les journaux d'information diffusés du 9 au 15 octobre 2017</t>
  </si>
  <si>
    <t>https://www.csa.fr/Informer/Collections-du-CSA/Observatoire-de-la-diversite/Traitement-de-la-diversite-de-la-societe-francaise-dans-les-journaux-d-information-diffuses-du-9-au-15-octobre-2017</t>
  </si>
  <si>
    <t>Les résultats de la vague 2017 du baromètre de la diversité</t>
  </si>
  <si>
    <t>https://www.csa.fr/Informer/Collections-du-CSA/Observatoire-de-la-diversite/Les-resultats-de-la-vague-2017-du-barometre-de-la-diversite</t>
  </si>
  <si>
    <t>La représentation des femmes à la télévision et à la radio - Exercice 2017</t>
  </si>
  <si>
    <t>https://www.csa.fr/Proteger/Droits-des-femmes/Mediatiser-le-sport-feminin/La-representation-des-femmes-a-la-television-et-a-la-radio-Exercice-2017</t>
  </si>
  <si>
    <t>Rapport sur la diffusion de la pratique féminine sportive à la télévision - 2017</t>
  </si>
  <si>
    <t>https://www.csa.fr/Informer/Collections-du-CSA/Rapports-au-gouvernement/Rapport-sur-la-diffusion-de-la-pratique-feminine-sportive-a-la-television-2017</t>
  </si>
  <si>
    <t>L'accessibilité des programmes de télévision aux personnes handicapées et la représentation du handicap à l'antenne - Rapport annuel 2016</t>
  </si>
  <si>
    <t>https://www.csa.fr/Informer/Collections-du-CSA/Rapports-au-gouvernement/L-accessibilite-des-programmes-de-television-aux-personnes-handicapees-et-la-representation-du-handicap-a-l-antenne-Rapport-annuel-2016</t>
  </si>
  <si>
    <t>Les résultats de la vague 2016 du baromètre de la diversité</t>
  </si>
  <si>
    <t>https://www.csa.fr/Informer/Collections-du-CSA/Observatoire-de-la-diversite/Les-resultats-de-la-vague-2016-du-barometre-de-la-diversite</t>
  </si>
  <si>
    <t>Les résultats du baromètre 2016 de la diversité concernant l'équilibre homme/femme</t>
  </si>
  <si>
    <t>https://www.csa.fr/Informer/Collections-du-CSA/Observatoire-de-la-diversite/Les-resultats-du-barometre-2016-de-la-diversite-concernant-l-equilibre-homme-femme</t>
  </si>
  <si>
    <t>Rapport annuel relatif à l’accessibilité des programmes de télévision aux personnes handicapées et à la représentation du handicap à l’antenne - Exercice 2015</t>
  </si>
  <si>
    <t>https://www.csa.fr/Informer/Collections-du-CSA/Rapports-au-gouvernement/Rapport-annuel-relatif-a-l-accessibilite-des-programmes-de-television-aux-personnes-handicapees-et-a-la-representation-du-handicap-a-l-antenne-Exercice-2015</t>
  </si>
  <si>
    <t>Les résultats de la vague 2015 du baromètre de la diversité à la télévision</t>
  </si>
  <si>
    <t>https://www.csa.fr/Informer/Collections-du-CSA/Observatoire-de-la-diversite/Les-resultats-de-la-vague-2015-du-barometre-de-la-diversite-a-la-television</t>
  </si>
  <si>
    <t>Les résultats du baromètre 2015 de la diversité concernant l'équilibre homme/femme</t>
  </si>
  <si>
    <t>https://www.csa.fr/Informer/Collections-du-CSA/Observatoire-de-la-diversite/Les-resultats-du-barometre-2015-de-la-diversite-concernant-l-equilibre-homme-femme</t>
  </si>
  <si>
    <t>Baromètre de la présence des femmes à la télévision - Vague 2014</t>
  </si>
  <si>
    <t>https://www.csa.fr/Informer/Collections-du-CSA/Observatoire-de-la-diversite/Barometre-de-la-presence-des-femmes-a-la-television-Vague-2014</t>
  </si>
  <si>
    <t>Rapport relatif à l’accessibilité des programmes de télévision aux personnes handicapées et à la représentation du handicap - Année 2013</t>
  </si>
  <si>
    <t>https://www.csa.fr/Informer/Collections-du-CSA/Rapports-au-gouvernement/Rapport-relatif-a-l-accessibilite-des-programmes-de-television-aux-personnes-handicapees-et-a-la-representation-du-handicap-Annee-2013</t>
  </si>
  <si>
    <t>Les résultats de la vague 2013 du baromètre de la diversité à la télévision</t>
  </si>
  <si>
    <t>https://www.csa.fr/Informer/Collections-du-CSA/Observatoire-de-la-diversite/Les-resultats-de-la-vague-2013-du-barometre-de-la-diversite-a-la-television</t>
  </si>
  <si>
    <t>Représentation de la diversité à la télévision - Synthèse de l'étude d'Eric Macé</t>
  </si>
  <si>
    <t>https://www.csa.fr/Informer/Collections-du-CSA/Observatoire-de-la-diversite/Representation-de-la-diversite-a-la-television-Synthese-de-l-etude-d-Eric-Mace</t>
  </si>
  <si>
    <t>Bilan des premiers travaux du groupe de travail "Droits des femmes" - Année 2013</t>
  </si>
  <si>
    <t>https://www.csa.fr/Informer/Collections-du-CSA/Observatoire-de-la-diversite/Bilan-des-premiers-travaux-du-groupe-de-travail-Droits-des-femmes-Annee-2013</t>
  </si>
  <si>
    <t>Les résultats de la vague 2012 du baromètre de la diversité à la télévision</t>
  </si>
  <si>
    <t>https://www.csa.fr/Informer/Collections-du-CSA/Observatoire-de-la-diversite/Les-resultats-de-la-vague-2012-du-barometre-de-la-diversite-a-la-television</t>
  </si>
  <si>
    <t>Les résultats de la quatrième vague du baromètre de la diversité à la télévision - 7 au 13 mai 2011</t>
  </si>
  <si>
    <t>https://www.csa.fr/Informer/Collections-du-CSA/Observatoire-de-la-diversite/Les-resultats-de-la-quatrieme-vague-du-barometre-de-la-diversite-a-la-television-7-au-13-mai-2011</t>
  </si>
  <si>
    <t>Les résultats de la troisième vague du baromètre de la diversité à la télévision - 18 au 24 septembre 2010</t>
  </si>
  <si>
    <t>https://www.csa.fr/Informer/Collections-du-CSA/Observatoire-de-la-diversite/Les-resultats-de-la-troisieme-vague-du-barometre-de-la-diversite-a-la-television-18-au-24-septembre-2010</t>
  </si>
  <si>
    <t>Les résultats de la deuxième vague du baromètre de la diversité à la télévision - 6 au 12 février 2010</t>
  </si>
  <si>
    <t>Les résultats de la première vague du baromètre de la diversité à la télévision - Septembre 2009</t>
  </si>
  <si>
    <t>https://www.csa.fr/Informer/Collections-du-CSA/Observatoire-de-la-diversite/Les-resultats-de-la-premiere-vague-du-barometre-de-la-diversite-a-la-television-Septembre-2009</t>
  </si>
  <si>
    <t>La représentation de la diversité des origines et des cultures à la télévision et à la radio - Bilan 2005</t>
  </si>
  <si>
    <t>OFCOM</t>
  </si>
  <si>
    <t xml:space="preserve">Diversity at Ofcom 2020: Interim update on the diversity profile of colleagues </t>
  </si>
  <si>
    <t>https://www.ofcom.org.uk/__data/assets/pdf_file/0042/198888/diversity-report-2020.pdf</t>
  </si>
  <si>
    <t>European Women's Audiovisual Network</t>
  </si>
  <si>
    <t>Where are the women directors in European films? Report on gender equality for directors in the European film industry 2006-2013</t>
  </si>
  <si>
    <t>https://www.ewawomen.com/gender-inequality-in-the-film-industry-2/</t>
  </si>
  <si>
    <t>BFI</t>
  </si>
  <si>
    <t>BFI Diversity Standards Initial Findings – Production, June 2016-March 2019</t>
  </si>
  <si>
    <t>https://www.bfi.org.uk/industry-data-insights/reports/bfi-diversity-standards-initial-findings</t>
  </si>
  <si>
    <t>Diversity and inclusion: how we're doing</t>
  </si>
  <si>
    <t>https://www.bfi.org.uk/supporting-uk-film/diversity-inclusion/how-we-re-doing</t>
  </si>
  <si>
    <t>Race and Ethnicity in the UK Film Industry: an analysis of the BFI Diversity Standards</t>
  </si>
  <si>
    <t>https://core-cms.bfi.org.uk/media/813/download</t>
  </si>
  <si>
    <t>Creative Scotland</t>
  </si>
  <si>
    <t xml:space="preserve">
Equalities, Diversity and Inclusion Mainstreaming Report 2017-19</t>
  </si>
  <si>
    <t>https://www.creativescotland.com/__data/assets/pdf_file/0009/85365/Mainstreaming-Report-2017-19.pdf</t>
  </si>
  <si>
    <t>Workforce Diversity in the UK Screen Sector Evidence Review, 2018</t>
  </si>
  <si>
    <t>https://www.bfi.org.uk/education-research/film-industry-statistics-research/reports/workforce-diversity</t>
  </si>
  <si>
    <t>Equalities, Diversity and Inclusion Mainstreaming Report, 2017</t>
  </si>
  <si>
    <t>https://www.creativescotland.com/__data/assets/word_doc/0012/23412/EDI-Mainstreaming-report-2017-FINAL-v2.docx</t>
  </si>
  <si>
    <t>BFI gender pay gap report, 2017</t>
  </si>
  <si>
    <t>https://www.bfi.org.uk/education-research/film-industry-statistics-reports/reports/bfi-gender-pay-gap-report.</t>
  </si>
  <si>
    <t>Equality Matters - A Review of Equalities, Diversity and Inclusion in Scotland’s Screen Sector, January 2017</t>
  </si>
  <si>
    <t>https://www.creativescotland.com/__data/assets/pdf_file/0009/37935/Equality-Matters-Screen-EDI-Review-FINAL.pdf</t>
  </si>
  <si>
    <t>Equalities, Diversity and Inclusion in the Screen Sector</t>
  </si>
  <si>
    <t>http://www.filmhubscotland.com/media/36709/screenequalitiessurveymay2016.pdf</t>
  </si>
  <si>
    <t>Equalities, Diversity and Inclusion report 2015</t>
  </si>
  <si>
    <t>https://www.creativescotland.com/__data/assets/pdf_file/0004/31279/Equalities,-Diversity-and-Inclusion-Report-April-2015.pdf</t>
  </si>
  <si>
    <t>Female Screenwriters and Directors of UK Films, 2010-2012</t>
  </si>
  <si>
    <t>https://www.bfi.org.uk/sites/bfi.org.uk/files/downloads/bfi-report-on-female-writers-and-directors-of-uk-films-2013-11.pdf</t>
  </si>
  <si>
    <t>Portrayal V Betrayal: an investigation of diverse and mainstream UK film audiences, 2011</t>
  </si>
  <si>
    <t>https://www.bfi.org.uk/sites/bfi.org.uk/files/downloads/uk-film-council-portrayal-v-betrayal-an-investigation-of-diverse-and-mainstream-uk-film-audiences.pdf</t>
  </si>
  <si>
    <t>Barriers to Diversity in Film - A Research Review, 2007</t>
  </si>
  <si>
    <t>https://www.bfi.org.uk/sites/bfi.org.uk/files/downloads/uk-film-council-barriers-to-diversity-in-film-2007-08-20.pdf</t>
  </si>
  <si>
    <t>Writing british Films - Who writes British Films and how are they recruited, 2007</t>
  </si>
  <si>
    <t>https://www.bfi.org.uk/sites/bfi.org.uk/files/downloads/uk-film-council-writing-british-films-who-writes-british-films-and-how-they-are-recruited.pdf</t>
  </si>
  <si>
    <t>Scoping Study into the Lack of Women Screenwriters in the UK, 2006</t>
  </si>
  <si>
    <t>https://www.bfi.org.uk/sites/bfi.org.uk/files/downloads/uk-film-council-women-screenwriters-scoping-study.pdf</t>
  </si>
  <si>
    <t>Kantar Media</t>
  </si>
  <si>
    <t>Representation and portrayal of audiences on BBC television - Research report</t>
  </si>
  <si>
    <t>https://www.ofcom.org.uk/__data/assets/pdf_file/0016/124252/kantar-bbc-qualitative-research.pdf</t>
  </si>
  <si>
    <t>Directors UK</t>
  </si>
  <si>
    <t>Adjusting the Colour Balance: Black, Asian and Minority Ethnic Representation Among Screen Directors Working in UK Television</t>
  </si>
  <si>
    <t>https://d3gujhbyl1boep.cloudfront.net/uploads%2F1537376389641-48nno7a8g5d-a2f386db65fdcecec7ac1fb44dac221b%2F2018-Adjusting-the-Colour-Balance.pdf</t>
  </si>
  <si>
    <t>Channel 4</t>
  </si>
  <si>
    <t>Gender and Bame Pay report 2018</t>
  </si>
  <si>
    <t>https://s3-eu-west-1.amazonaws.com/c4-cp-assets/corporate-assets/2018-10/181019%20-%20Channel%204%20Pay%20Report%202018%20-%20FINAL.pdf</t>
  </si>
  <si>
    <t xml:space="preserve"> Who’s Calling the Shots? A Report on Gender Inequality Among Screen Directors Working in UK Television</t>
  </si>
  <si>
    <t>https://d3gujhbyl1boep.cloudfront.net/uploads%2F1534498780256-1us01ik1t7s-53673fec300aa64609cd02b8619dca90%2FDirectors+UK+Who%27s+Calling+the+Shots+August+2018+FINAL.pdf</t>
  </si>
  <si>
    <t>ASA (UK)</t>
  </si>
  <si>
    <t>Depictions, Perceptions and Harm, A report on gender stereotypes in advertising</t>
  </si>
  <si>
    <t>https://www.asa.org.uk/resource/depictions-perceptions-and-harm.html</t>
  </si>
  <si>
    <t>Cut Out of the Picture: A study of gender inequality among directors within the UK film industry, Directors UK</t>
  </si>
  <si>
    <t>https://www.directors.uk.com/news/cut-out-of-the-picture
 https://eu.usatoday.com/story/life/movies/2018/05/13/cannes-film-festival-82-women-march-parity/605184002/</t>
  </si>
  <si>
    <t>UK Television : Adjusting the Colour Balance - Black, Asian and Minority Ethnic Directors in UK Television Production</t>
  </si>
  <si>
    <t>https://d3gujhbyl1boep.cloudfront.net/uploads%2F1447243539508-os03d6qe4pmsra4i-7c96b125575ce06ca956559154962a0a%2FDirectors+UK+-+UK+Television%2C+Adjusting+the+Colour+Balance.pdf</t>
  </si>
  <si>
    <t xml:space="preserve"> Women Directors – Who’s Calling the Shots? </t>
  </si>
  <si>
    <t>https://d3gujhbyl1boep.cloudfront.net/uploads%2F1535101503940-b50yaio0fh4-49ef4d539cf3c863fdd2b9277c19a3d9%2FWomen+Directors+-+Who%27s+Calling+the+Shots+-+a+report+by+Directors+UK+-+8+May+2014.pdf</t>
  </si>
  <si>
    <t>Guidance: Diversity in Broadcasting - Arrangements for the promotion of equal
opportunities in the broadcast industry</t>
  </si>
  <si>
    <t>https://www.ofcom.org.uk/__data/assets/pdf_file/0020/147710/Diversity-in-broadcasting-guidance.pdf</t>
  </si>
  <si>
    <t>Diversity and equal opportunities in television 2019, Monitoring report on the UK-based broadcasting industry</t>
  </si>
  <si>
    <t>https://www.ofcom.org.uk/__data/assets/pdf_file/0028/166807/Diversity-in-TV-2019.pdf</t>
  </si>
  <si>
    <t>Ofcom's annual gender and ethnicity pay audit – year ending March 2019</t>
  </si>
  <si>
    <t>https://www.ofcom.org.uk/__data/assets/pdf_file/0028/193276/ofcom-annual-gender-ethnicity-pay-audit-2019.pdf</t>
  </si>
  <si>
    <t xml:space="preserve">Diversity at Ofcom 2018/19 </t>
  </si>
  <si>
    <t>https://www.ofcom.org.uk/__data/assets/pdf_file/0028/158509/diversity-at-ofcom-2018-19.pdf</t>
  </si>
  <si>
    <t>Diversity and inclusion programme update 2018/19</t>
  </si>
  <si>
    <t>https://www.ofcom.org.uk/__data/assets/pdf_file/0021/158511/diversity-and-inclusion-progress-report-2018-19.pdf</t>
  </si>
  <si>
    <t>Ofcom's annual gender-ethnicity pay audit 2018/19</t>
  </si>
  <si>
    <t>https://www.ofcom.org.uk/__data/assets/pdf_file/0022/142294/ofcom-annual-gender-ethnicity-pay-audit-2018-19.pdf</t>
  </si>
  <si>
    <t>Accessibility</t>
  </si>
  <si>
    <t>Access and Inclusion in 2018 - Consumers’ experiences in communications markets</t>
  </si>
  <si>
    <t>https://www.ofcom.org.uk/__data/assets/pdf_file/0018/132912/Access-and-Inclusion-report-2018.pdf</t>
  </si>
  <si>
    <t>Diversity and equal opportunities in television 2018, Monitoring report on the UK-based broadcasting industry</t>
  </si>
  <si>
    <t>https://www.Ofcom.org.uk/tv-radio-and-on-demand/information-for-industry/guidance/diversity/diversity-equal-opportunities-television</t>
  </si>
  <si>
    <t>Diversity at Ofcom 2018: Interim update on the diversity profile of colleagues</t>
  </si>
  <si>
    <t>https://www.ofcom.org.uk/__data/assets/pdf_file/0021/125139/Diversity-and-Inclusion-Report-October-2018.pdf</t>
  </si>
  <si>
    <t>Ofcom’s Equal Pay and Gender-Ethnicity Pay Audit 2017/2018</t>
  </si>
  <si>
    <t>https://www.ofcom.org.uk/__data/assets/pdf_file/0014/112541/Equal-pay-and-gender-ethnicity-pay-audit-2017-18.pdf</t>
  </si>
  <si>
    <t>Diversity and equal opportunities in television 2017, Monitoring report on the UK-based broadcasting industry</t>
  </si>
  <si>
    <t>https://www.ofcom.org.uk/__data/assets/pdf_file/0017/106343/diversity-television-report-2017.pdf</t>
  </si>
  <si>
    <t>Diversity and inclusion at Ofcom 2017</t>
  </si>
  <si>
    <t>https://www.ofcom.org.uk/__data/assets/pdf_file/0023/106664/diversity-report-2017.pdf</t>
  </si>
  <si>
    <t>Access and Inclusion in 2016 - Outcomes for consumers in vulnerable circumstances</t>
  </si>
  <si>
    <t>https://www.ofcom.org.uk/__data/assets/pdf_file/0030/98508/access-inclusion-report-2016.pdf</t>
  </si>
  <si>
    <t>Diversity Report 2016</t>
  </si>
  <si>
    <t>https://www.ofcom.org.uk/__data/assets/pdf_file/0033/95982/Diversity-Report-2016.pdf</t>
  </si>
  <si>
    <t>Gender Pay and Equal Pay Audit 2016</t>
  </si>
  <si>
    <t>https://www.ofcom.org.uk/__data/assets/pdf_file/0035/88388/Gender_and_Equal_Pay_Audit_2016.pdf</t>
  </si>
  <si>
    <t>Diversity Profile of Ofcom Colleagues 2015 </t>
  </si>
  <si>
    <t>https://www.ofcom.org.uk/__data/assets/pdf_file/0028/51688/diversity_report_2015.pdf</t>
  </si>
  <si>
    <t>Diversity Profile of Ofcom Colleagues 2014</t>
  </si>
  <si>
    <t>https://www.ofcom.org.uk/__data/assets/pdf_file/0028/76816/diversity_profile_of_ofcom_colleagues_2014.pdf</t>
  </si>
  <si>
    <t>Equal Pay Audit 2014 Summary </t>
  </si>
  <si>
    <t>https://www.ofcom.org.uk/__data/assets/pdf_file/0029/57953/equal_pay_audit_2014_summary.pdf</t>
  </si>
  <si>
    <t>Report on the Diversity Profile of Ofcom Colleagues (October 2013)</t>
  </si>
  <si>
    <t>https://www.ofcom.org.uk/__data/assets/pdf_file/0030/88392/Report-on-the-Diversity-Profile-of-Ofcom-Colleagues-October-2013.pdf</t>
  </si>
  <si>
    <t>Report on the Diversity Profile of Ofcom Colleagues (June 2012)</t>
  </si>
  <si>
    <t>https://www.ofcom.org.uk/__data/assets/pdf_file/0031/88393/Report-on-the-Diversity-Profile-of-Ofcom-Colleagues-June-2012.pdf</t>
  </si>
  <si>
    <t>Equal Pay Audit 2012 Summary </t>
  </si>
  <si>
    <t>https://www.ofcom.org.uk/__data/assets/pdf_file/0028/88390/Equal-Pay-Audit-2012-Summary-July-2012.pdf</t>
  </si>
  <si>
    <t>Annual Report – Single Equality Scheme Action Plan 2009/10</t>
  </si>
  <si>
    <t>https://www.ofcom.org.uk/__data/assets/pdf_file/0036/88389/Annual-Report-Single-Equality-Scheme-Action-Plan-2009-10.pdf</t>
  </si>
  <si>
    <t>The Authority for Television On Demand (ATVOD)</t>
  </si>
  <si>
    <t>Provision of Video on Demand Access Services
- 2015 Report - A report on the level of provision by On Demand Programme Service providers of subtitling, audio description, signing and other services for people with disabilities relating to sight or hearing or both</t>
  </si>
  <si>
    <t>https://www.ofcom.org.uk/__data/assets/pdf_file/0023/58811/as_survey_report_2015.pdf</t>
  </si>
  <si>
    <t>IE</t>
  </si>
  <si>
    <t>Screen Ireland</t>
  </si>
  <si>
    <t>Gender Breakdown - Projects Produced 2015/6 and 2019</t>
  </si>
  <si>
    <t>https://www.screenireland.ie/images/uploads/general/Gender_Breakdown_Projects_Produced_2015-16_and_2019.pdf</t>
  </si>
  <si>
    <t>2019 Gender statistics for development and production applications</t>
  </si>
  <si>
    <t>https://www.screenireland.ie/images/uploads/general/2019_Gender_Stats_Production_Development.pdf</t>
  </si>
  <si>
    <t>Gender Statistics - Production Funding 2018</t>
  </si>
  <si>
    <t>https://www.screenireland.ie/images/uploads/general/2018_Gender_Statistics_PRODUCTION_TOTAL_FIGURES.pdf</t>
  </si>
  <si>
    <t>Gender Statistics - Development Funding 2018</t>
  </si>
  <si>
    <t>https://www.screenireland.ie/images/uploads/general/2018_Gender_Statistics_DEVELOPMENT_TOTAL_FIGURES.pdf</t>
  </si>
  <si>
    <t>2017 Gender Statistics - Production &amp; Development Funding</t>
  </si>
  <si>
    <t>https://www.screenireland.ie/images/uploads/general/2017_TOTAL_Gender_Statistics_(Production__Development).pdf</t>
  </si>
  <si>
    <t>Produced Irish Feature Films - Gender Statistics - 2011 - 2017</t>
  </si>
  <si>
    <t>https://www.screenireland.ie/images/uploads/general/2011_-_2017_Produced_Films_Overview.pdf</t>
  </si>
  <si>
    <t>2016 Gender Statistics
Production &amp; Development Funding</t>
  </si>
  <si>
    <t>https://www.screenireland.ie/images/uploads/general/2016_TOTAL_Gender_Statistics_(Production__Development).pdf</t>
  </si>
  <si>
    <t>2016 Gender Statistics - Production &amp; Development Funding</t>
  </si>
  <si>
    <t>IT</t>
  </si>
  <si>
    <t>MIBACT</t>
  </si>
  <si>
    <t>Women's place in today’s Italian film industry, First Findings, ITALY for EWA Research, 2014</t>
  </si>
  <si>
    <t>https://rm.coe.int/eurimages-women-s-place-in-today-s-italian-film-industry-first-finding/168073291c</t>
  </si>
  <si>
    <t>Cnr (DeA - Donne e Audiovisivo)</t>
  </si>
  <si>
    <t>GAP&amp;CIAK - Gender imbalances in work and the audiovisual industry: the state of the art</t>
  </si>
  <si>
    <t>https://www.irpps.cnr.it/wp-content/uploads/2017/01/rapporto-GapCiak_definitivo.pdf</t>
  </si>
  <si>
    <t>LT</t>
  </si>
  <si>
    <t>Lithuanian Film Center</t>
  </si>
  <si>
    <t>Survey on sexual harrassment in the film industry</t>
  </si>
  <si>
    <t>http://www.lkc.lt/wp-content/uploads/2019/10/Apklausos-rezultatu-apzvalga.pdf</t>
  </si>
  <si>
    <t>MK</t>
  </si>
  <si>
    <t xml:space="preserve"> Agency for Audio and Audiovisual Media Services</t>
  </si>
  <si>
    <t>Gender on television, Agency for Audio and Audiovisual Media Services, Republic of North Macedonia, 2012-2016</t>
  </si>
  <si>
    <t xml:space="preserve">http://avmu.mk/wp-content/uploads/2018/04/Collecton-2012-2016.pdf </t>
  </si>
  <si>
    <t>NO</t>
  </si>
  <si>
    <t>Norwegian Film Institute</t>
  </si>
  <si>
    <t>The gender balance in Norwegian film - 2019</t>
  </si>
  <si>
    <t>https://www.nfi.no/statistikk/statistikk-analyse-og-rapporter/_/attachment/download/2b8bde39-b124-43a8-a9e6-7b2d4738c007:7a03b2306cad6d39d598a5a7d1939974698b9a9b/Kj%C3%B8nnsbalansen%20i%20norsk%20film%20%202019.pdf</t>
  </si>
  <si>
    <t>Female share for production subsidies in 2019</t>
  </si>
  <si>
    <t>https://www.nfi.no/statistikk/statistikk-analyse-og-rapporter/_/attachment/download/4ae865fa-6ebc-48ca-9ae6-a14634b3bbbf:5e2d6e76612a3458acf3b75c01a6d1b61f874e19/Kvinneandeler%20for%20produksjonstilskudd%20i%202019.pdf</t>
  </si>
  <si>
    <t>The gender balance in Norwegian film - 2018</t>
  </si>
  <si>
    <t>https://www.nfi.no/aktuelt/2019/kvinneandelen-i-norsk-film-for-2018</t>
  </si>
  <si>
    <t>The gender balance in Norwegian film - 2017</t>
  </si>
  <si>
    <t>https://www.nfi.no/statistikk/statistikk-analyse-og-rapporter/_/attachment/download/fef1cbe8-279a-4de2-a46a-d7ebd39b27cb:3559ae9da0d882f87056f27452381f496ebf2ac3/Kvinneandelen%20i%20norsk%20film%202017.pdf</t>
  </si>
  <si>
    <t>The gender balance in Norwegian film - 2016</t>
  </si>
  <si>
    <t>https://www.nfi.no/statistikk/statistikk-analyse-og-rapporter/_/attachment/download/f010042b-a281-45c4-a691-b34f033b2067:1af6cd74592428be11143185717c1567a7f96747/Kj%C3%B8nnsbalansen%20i%20norsk%20film.pdf</t>
  </si>
  <si>
    <t>SE</t>
  </si>
  <si>
    <t>Swedish Film Institute</t>
  </si>
  <si>
    <t>The Money Issue - Gender Equality Report 2018</t>
  </si>
  <si>
    <t>https://www.filminstitutet.se/globalassets/_dokument/sfi-gender-equality-report-2018---lowres.pdf</t>
  </si>
  <si>
    <t>Looking back and moving Forward - Gender Equality Report 2017</t>
  </si>
  <si>
    <t>https://www.filminstitutet.se/globalassets/2.-fa-kunskap-om-film/analys-och-statistik/publications/other-publications/swedish-film-insitute-gender-equality-report_2017_eng.pdf</t>
  </si>
  <si>
    <t>Gender equality based on support distribution 2012-2014</t>
  </si>
  <si>
    <t>https://www.filminstitutet.se/globalassets/2.-fa-kunskap-om-film/analys-och-statistik/publikationer/jamstalldhet/jamstalldheten-utifran-stodfordelning-och-ar-2012-2014.pdf</t>
  </si>
  <si>
    <t>Long feature films with theatrical release 2000-2014</t>
  </si>
  <si>
    <t>https://www.filminstitutet.se/globalassets/2.-fa-kunskap-om-film/analys-och-statistik/publikationer/jamstalldhet/langa-spelfilmer-med-biopremiar-2000---2014.pdf</t>
  </si>
  <si>
    <t>Where Are the Women Directors? Report on gender equality for directors in the European film industry 2006-2013</t>
  </si>
  <si>
    <t>https://www.filminstitutet.se/globalassets/2.-fa-kunskap-om-film/analys-och-statistik/publications/other-publications/where-are-the-women-directors---sweden-report.pdf</t>
  </si>
  <si>
    <t>Before the next shot -  How can the conditions become better for young women's filmmaking? 2012</t>
  </si>
  <si>
    <t>https://www.filminstitutet.se/globalassets/4.-om-oss/svenska-filminstitutet/rapport_infor_nasta_tagning.pdf</t>
  </si>
  <si>
    <t>20th century directors and gender equality - A report from the Swedish Film Institute - April 2010</t>
  </si>
  <si>
    <t>https://www.filminstitutet.se/globalassets/4.-om-oss/svenska-filminstitutet/00-talets-regidebutanter-och-jamstalldheten.pdf</t>
  </si>
  <si>
    <t>SI</t>
  </si>
  <si>
    <t>Slovenian Film Centre</t>
  </si>
  <si>
    <t>Facts &amp; Figures: Gender Equality, 2018</t>
  </si>
  <si>
    <t>https://rm.coe.int/slovenian-film-center/16807b45a0</t>
  </si>
  <si>
    <t>Multiple associations</t>
  </si>
  <si>
    <t>REWRITE HER STORY: How film and media stereotypes affect the lives and leadership ambitions of girls and young women</t>
  </si>
  <si>
    <t>https://plan-international.org/file/37641/download?token=U_JOb9nG</t>
  </si>
  <si>
    <t>Multiple organisations</t>
  </si>
  <si>
    <t>Gender bias without borders: An investigation of female characters in popular films across 11 countries</t>
  </si>
  <si>
    <t>https://seejane.org/wp-content/uploads/gender-bias-without-borders-full-report.pdf</t>
  </si>
  <si>
    <t>The University of Chicago</t>
  </si>
  <si>
    <t>Demarginalizing the Intersection of Race and Sex: A Black Feminist Critique of Antidiscrimination Doctrine, Feminist Theory and Antiracist Politics</t>
  </si>
  <si>
    <t>https://chicagounbound.uchicago.edu/uclf/vol1989/iss1/8/</t>
  </si>
  <si>
    <t>UNI Europa</t>
  </si>
  <si>
    <t>Uni Achieving gender equality and promoting diversity in the European Audiovisual sector, A Good Practice Handbook</t>
  </si>
  <si>
    <t>https://www.uni-europa.org/2020/06/achieving-gender-equality-and-promoting-diversity-in-the-european-audiovisual-sector/</t>
  </si>
  <si>
    <t>EBU</t>
  </si>
  <si>
    <t>ALL THINGS BEING EQUAL: GENDER EQUALITY GUIDELINES FROM PUBLIC SERVICE MEDIA</t>
  </si>
  <si>
    <t>https://www.ebu.ch/publications/position-paper/login_only/guide/all-things-being-equal---gender-equality-guidelines-from-public-service-media</t>
  </si>
  <si>
    <t>World Federation of Avertisers (WFA)</t>
  </si>
  <si>
    <t>A guide to progressive gender portrayals in advertising,  The case for unstereotyping ads</t>
  </si>
  <si>
    <t>https://wfanet.org/knowledge/item/2018/05/16/WFA-launches-Guide-to-Progressive-Gender-Portrayals-in-Advertising</t>
  </si>
  <si>
    <t>FIA</t>
  </si>
  <si>
    <t>Handbook of Good Practices to Combat Gender Stereotypes and Promote Equal Opportunities in Film, Television and Theatre in Europe</t>
  </si>
  <si>
    <t>https://fia-actors.com/media/press-releases/press-releases-details/article/handbook-of-good-practices-to-combat-gender-stereotypes-and-promote-equal-opportunities-in-film-tel/</t>
  </si>
  <si>
    <t>Age, Gender and Performer Employment in Europe, Report On Research For The International Federation Of Actor’s (Fia) Project ‘Changing Gender Portrayal: Promoting Employment Opportunities For Women In The Performing Arts’</t>
  </si>
  <si>
    <t>http://www.fia-actors.com/uploads/ENGLISH.pdf</t>
  </si>
  <si>
    <t>Council of Europe</t>
  </si>
  <si>
    <t>Gender Equality and Media - Analytical Report – 2019 Data</t>
  </si>
  <si>
    <t>https://rm.coe.int/prems-064620-gbr-2573-gender-equality-in-media/16809f0342</t>
  </si>
  <si>
    <t>European Audiovisual Observatory</t>
  </si>
  <si>
    <t>Female directors and screenwriters in European film and audiovisual fiction production</t>
  </si>
  <si>
    <t>https://rm.coe.int/female-directors-and-screenwriters-july-2020/16809ef77b</t>
  </si>
  <si>
    <t>UNESCO</t>
  </si>
  <si>
    <t>Artificial intelligence and gender equality: key findings of UNESCO’s Global Dialogue</t>
  </si>
  <si>
    <t>https://unesdoc.unesco.org/ark:/48223/pf0000374174</t>
  </si>
  <si>
    <t>Female directors in European cinema - key figures 2019</t>
  </si>
  <si>
    <t>https://rm.coe.int/female-directors-in-european-cinema-key-figures-2019/16809842b9</t>
  </si>
  <si>
    <t>Media, elections and gender - Study on media coverage of elections with a specific focus on gender quality</t>
  </si>
  <si>
    <t>https://edoc.coe.int/en/media/7612-media-elections-and-gender-study-on-media-coverage-of-elections-with-a-specific-focus-on-gender-quality.html</t>
  </si>
  <si>
    <t>MEDIA, ELECTIONS AND GENDER
Study on media coverage of elections with a specific focus on gender equality</t>
  </si>
  <si>
    <t>https://rm.coe.int/gender-equality-and-elections-/16807c0e23</t>
  </si>
  <si>
    <t>EPRA</t>
  </si>
  <si>
    <t>Achieving greater diversity in broadcasting – special focus on gender; Benefits and best practices approaches</t>
  </si>
  <si>
    <t>https://www.epra.org/attachments/achieving-greater-diversity-in-broadcasting-special-focus-on-gender-comparative-background-paper</t>
  </si>
  <si>
    <t>European Commission</t>
  </si>
  <si>
    <t>Media4Diversity - Taking the Pulse of Diversity in the Media : A Study on Media and Diversity in EU Member States and 3 EEA countries</t>
  </si>
  <si>
    <t>https://ec.europa.eu/social/BlobServlet?docId=2748&amp;langId=en</t>
  </si>
  <si>
    <t>ERGA</t>
  </si>
  <si>
    <t>ERGA Special Task Report on the provision of greater accessibility to audiovisual media services for persons with disabilities</t>
  </si>
  <si>
    <t xml:space="preserve">http://erga-online.eu/wp-content/uploads/2016/10/report_accessibility_2016.pdf </t>
  </si>
  <si>
    <t>Female directors in European films, state of play and evolution between 2003 and 2012</t>
  </si>
  <si>
    <t>https://rm.coe.int/090000168078b70d.</t>
  </si>
  <si>
    <t>Media &amp; Diversity: The next steps to promote minority access to the Media - Final report</t>
  </si>
  <si>
    <t>https://www.coe.int/t/dg4/anti-discrimination-campaign/ressources/Training_toolbox/Media_Diversity_next_steps_en.pdf</t>
  </si>
  <si>
    <t>UCLA</t>
  </si>
  <si>
    <t xml:space="preserve">
Hollywood Diversity – Report 2020 -  A Tale of Two Hollywoods - Part 1 : Film</t>
  </si>
  <si>
    <t>https://socialsciences.ucla.edu/wp-content/uploads/2020/02/UCLA-Hollywood-Diversity-Report-2020-Film-2-6-2020.pdf</t>
  </si>
  <si>
    <t xml:space="preserve">
Hollywood Diversity – Report 2020 -  A Tale of Two Hollywoods - Part 2 : Television</t>
  </si>
  <si>
    <t>https://socialsciences.ucla.edu/wp-content/uploads/2020/10/UCLA-Hollywood-Diversity-Report-2020-Television-10-22-2020.pdf</t>
  </si>
  <si>
    <t>Study on Industry-led Good Practices related to Gender Diversity in the European Audiovisual Sector</t>
  </si>
  <si>
    <t>https://erga-online.eu/?p=792</t>
  </si>
  <si>
    <t>USC Annenberg</t>
  </si>
  <si>
    <t>Over Sixty, Underestimated: A Look at Aging on the “Silver” Screen in Best Picture Nominated Films</t>
  </si>
  <si>
    <t xml:space="preserve">
https://annenberg.usc.edu/sites/default/files/Over_Sixty_Underestimated_Report_2_14_17_Final.pdf.</t>
  </si>
  <si>
    <t>INCLUSION or INVISIBILITY? Comprehensive Annenberg Report on Diversity in Entertainment</t>
  </si>
  <si>
    <t>https://equality.filminstitut.at/de/view/files/download/forceDownload/?tool=12&amp;feld=download&amp;sprach_connect=14</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</si>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</sst>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b/>
      <sz val="14"/>
      <color theme="0"/>
      <name val="PT Sans"/>
    </font>
    <font>
      <b/>
      <sz val="14"/>
      <name val="PT Sans"/>
    </font>
    <font>
      <sz val="8"/>
      <color theme="0"/>
      <name val="Calibri"/>
      <family val="2"/>
      <scheme val="minor"/>
    </font>
    <font>
      <b/>
      <sz val="12"/>
      <color theme="0"/>
      <name val="Arial"/>
      <family val="2"/>
    </font>
    <font>
      <u/>
      <sz val="8"/>
      <color theme="10"/>
      <name val="Calibri"/>
      <family val="2"/>
      <scheme val="minor"/>
    </font>
    <font>
      <b/>
      <sz val="12"/>
      <color rgb="FFFFFFFF"/>
      <name val="PT Sans"/>
    </font>
    <font>
      <b/>
      <sz val="12"/>
      <color theme="0"/>
      <name val="PT Sans"/>
    </font>
    <font>
      <b/>
      <sz val="11"/>
      <color rgb="FF11456E"/>
      <name val="PT Sans"/>
    </font>
    <font>
      <u/>
      <sz val="8"/>
      <color theme="10"/>
      <name val="PT Sans"/>
    </font>
    <font>
      <sz val="11"/>
      <color theme="1"/>
      <name val="PT Sans"/>
    </font>
    <font>
      <u/>
      <sz val="11"/>
      <color theme="10"/>
      <name val="PT Sans"/>
    </font>
  </fonts>
  <fills count="5">
    <fill>
      <patternFill patternType="none"/>
    </fill>
    <fill>
      <patternFill patternType="gray125"/>
    </fill>
    <fill>
      <patternFill patternType="solid">
        <fgColor rgb="FF13334D"/>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style="thin">
        <color indexed="64"/>
      </right>
      <top/>
      <bottom/>
      <diagonal/>
    </border>
    <border>
      <left/>
      <right style="medium">
        <color rgb="FFC4BC96"/>
      </right>
      <top style="medium">
        <color rgb="FFC4BC96"/>
      </top>
      <bottom style="medium">
        <color rgb="FFC4BC96"/>
      </bottom>
      <diagonal/>
    </border>
    <border>
      <left/>
      <right/>
      <top/>
      <bottom style="thin">
        <color indexed="64"/>
      </bottom>
      <diagonal/>
    </border>
    <border>
      <left/>
      <right style="thin">
        <color indexed="64"/>
      </right>
      <top/>
      <bottom style="thin">
        <color indexed="64"/>
      </bottom>
      <diagonal/>
    </border>
    <border>
      <left/>
      <right style="medium">
        <color rgb="FFC4BC96"/>
      </right>
      <top/>
      <bottom style="medium">
        <color rgb="FFC4BC96"/>
      </bottom>
      <diagonal/>
    </border>
    <border>
      <left/>
      <right/>
      <top/>
      <bottom style="medium">
        <color rgb="FFC4BC96"/>
      </bottom>
      <diagonal/>
    </border>
    <border>
      <left/>
      <right style="medium">
        <color rgb="FFC4BC96"/>
      </right>
      <top/>
      <bottom/>
      <diagonal/>
    </border>
    <border>
      <left style="medium">
        <color rgb="FFC4BC96"/>
      </left>
      <right style="medium">
        <color rgb="FFC4BC96"/>
      </right>
      <top/>
      <bottom/>
      <diagonal/>
    </border>
    <border>
      <left style="medium">
        <color rgb="FFC4BC96"/>
      </left>
      <right style="medium">
        <color rgb="FFC4BC96"/>
      </right>
      <top style="medium">
        <color rgb="FFC4BC96"/>
      </top>
      <bottom/>
      <diagonal/>
    </border>
    <border>
      <left/>
      <right style="medium">
        <color rgb="FFC4BC96"/>
      </right>
      <top style="medium">
        <color rgb="FFC4BC96"/>
      </top>
      <bottom/>
      <diagonal/>
    </border>
    <border>
      <left style="medium">
        <color rgb="FFC4BC96"/>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31">
    <xf numFmtId="0" fontId="0" fillId="0" borderId="0" xfId="0"/>
    <xf numFmtId="0" fontId="4" fillId="0" borderId="0" xfId="0" applyFont="1" applyAlignment="1">
      <alignment wrapText="1"/>
    </xf>
    <xf numFmtId="0" fontId="0" fillId="0" borderId="0" xfId="0" applyAlignment="1">
      <alignment wrapText="1"/>
    </xf>
    <xf numFmtId="0" fontId="5" fillId="2" borderId="2" xfId="0" applyFont="1" applyFill="1" applyBorder="1" applyAlignment="1">
      <alignment horizontal="center" wrapText="1"/>
    </xf>
    <xf numFmtId="0" fontId="6" fillId="3" borderId="2" xfId="0" applyFont="1" applyFill="1" applyBorder="1" applyAlignment="1">
      <alignment horizontal="center" wrapText="1"/>
    </xf>
    <xf numFmtId="164" fontId="6" fillId="3" borderId="2" xfId="1" applyNumberFormat="1" applyFont="1" applyFill="1" applyBorder="1" applyAlignment="1">
      <alignment horizontal="center" wrapText="1"/>
    </xf>
    <xf numFmtId="0" fontId="2" fillId="0" borderId="0" xfId="0" applyFont="1" applyAlignment="1">
      <alignment wrapText="1"/>
    </xf>
    <xf numFmtId="0" fontId="7" fillId="0" borderId="0" xfId="0" applyFont="1" applyAlignment="1">
      <alignment wrapText="1"/>
    </xf>
    <xf numFmtId="0" fontId="8" fillId="2" borderId="6" xfId="0" applyFont="1" applyFill="1" applyBorder="1" applyAlignment="1">
      <alignment horizontal="center" wrapText="1"/>
    </xf>
    <xf numFmtId="0" fontId="9" fillId="3" borderId="6" xfId="2" applyFont="1" applyFill="1" applyBorder="1" applyAlignment="1">
      <alignment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2" borderId="5" xfId="0" applyFont="1" applyFill="1" applyBorder="1" applyAlignment="1">
      <alignment horizontal="center" wrapText="1"/>
    </xf>
    <xf numFmtId="0" fontId="11" fillId="2" borderId="5" xfId="0" applyFont="1" applyFill="1" applyBorder="1" applyAlignment="1">
      <alignment horizontal="center" wrapText="1"/>
    </xf>
    <xf numFmtId="0" fontId="12" fillId="4" borderId="7" xfId="0" applyFont="1" applyFill="1" applyBorder="1" applyAlignment="1">
      <alignment vertical="center" wrapText="1"/>
    </xf>
    <xf numFmtId="0" fontId="13" fillId="3" borderId="6" xfId="2" applyFont="1" applyFill="1" applyBorder="1" applyAlignment="1">
      <alignment horizontal="lef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14" fillId="3" borderId="5" xfId="0" applyFont="1" applyFill="1" applyBorder="1" applyAlignment="1">
      <alignment horizontal="center" vertical="center" wrapText="1"/>
    </xf>
    <xf numFmtId="0" fontId="13" fillId="3" borderId="5" xfId="2" applyFont="1" applyFill="1" applyBorder="1" applyAlignment="1">
      <alignment horizontal="left" vertical="center" wrapText="1"/>
    </xf>
    <xf numFmtId="0" fontId="12" fillId="4" borderId="10" xfId="0" applyFont="1" applyFill="1" applyBorder="1" applyAlignment="1">
      <alignment vertical="center" wrapText="1"/>
    </xf>
    <xf numFmtId="0" fontId="12" fillId="4" borderId="10" xfId="0" applyFont="1" applyFill="1" applyBorder="1" applyAlignment="1">
      <alignment vertical="center"/>
    </xf>
    <xf numFmtId="0" fontId="12" fillId="4" borderId="9" xfId="0" applyFont="1" applyFill="1" applyBorder="1" applyAlignment="1">
      <alignment vertical="center"/>
    </xf>
    <xf numFmtId="0" fontId="15" fillId="3" borderId="5" xfId="2" applyFont="1" applyFill="1" applyBorder="1" applyAlignment="1">
      <alignment horizontal="left" vertical="center" wrapText="1"/>
    </xf>
    <xf numFmtId="0" fontId="14" fillId="3"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3" fillId="3" borderId="8" xfId="2" applyFont="1" applyFill="1" applyBorder="1" applyAlignment="1">
      <alignment horizontal="left" vertical="center" wrapText="1"/>
    </xf>
  </cellXfs>
  <cellStyles count="3">
    <cellStyle name="Hyperlink" xfId="2" builtinId="8"/>
    <cellStyle name="Normal" xfId="0" builtinId="0"/>
    <cellStyle name="Percent" xfId="1" builtinId="5"/>
  </cellStyles>
  <dxfs count="14">
    <dxf>
      <font>
        <strike val="0"/>
        <outline val="0"/>
        <shadow val="0"/>
        <vertAlign val="baseline"/>
        <name val="PT Sans"/>
        <scheme val="none"/>
      </font>
      <fill>
        <patternFill patternType="solid">
          <fgColor indexed="64"/>
          <bgColor theme="0"/>
        </patternFill>
      </fill>
      <alignment horizontal="left" vertical="center" textRotation="0" wrapText="1" indent="0" justifyLastLine="0" shrinkToFit="0" readingOrder="0"/>
      <border diagonalUp="0" diagonalDown="0" outline="0">
        <left style="medium">
          <color rgb="FFC4BC96"/>
        </left>
        <right style="medium">
          <color rgb="FFC4BC96"/>
        </right>
        <top/>
        <bottom style="medium">
          <color rgb="FFC4BC96"/>
        </bottom>
      </border>
    </dxf>
    <dxf>
      <font>
        <b val="0"/>
        <i val="0"/>
        <strike val="0"/>
        <condense val="0"/>
        <extend val="0"/>
        <outline val="0"/>
        <shadow val="0"/>
        <u val="none"/>
        <vertAlign val="baseline"/>
        <sz val="11"/>
        <color theme="1"/>
        <name val="PT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rgb="FFC4BC96"/>
        </left>
        <right style="medium">
          <color rgb="FFC4BC96"/>
        </right>
        <top/>
        <bottom style="medium">
          <color rgb="FFC4BC96"/>
        </bottom>
      </border>
    </dxf>
    <dxf>
      <font>
        <b val="0"/>
        <i val="0"/>
        <strike val="0"/>
        <condense val="0"/>
        <extend val="0"/>
        <outline val="0"/>
        <shadow val="0"/>
        <u val="none"/>
        <vertAlign val="baseline"/>
        <sz val="11"/>
        <color theme="1"/>
        <name val="PT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rgb="FFC4BC96"/>
        </left>
        <right/>
        <top/>
        <bottom style="medium">
          <color rgb="FFC4BC96"/>
        </bottom>
      </border>
    </dxf>
    <dxf>
      <font>
        <b val="0"/>
        <i val="0"/>
        <strike val="0"/>
        <condense val="0"/>
        <extend val="0"/>
        <outline val="0"/>
        <shadow val="0"/>
        <u val="none"/>
        <vertAlign val="baseline"/>
        <sz val="11"/>
        <color theme="1"/>
        <name val="PT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rgb="FFC4BC96"/>
        </left>
        <right style="medium">
          <color rgb="FFC4BC96"/>
        </right>
        <top/>
        <bottom style="medium">
          <color rgb="FFC4BC96"/>
        </bottom>
      </border>
    </dxf>
    <dxf>
      <font>
        <b val="0"/>
        <i val="0"/>
        <strike val="0"/>
        <condense val="0"/>
        <extend val="0"/>
        <outline val="0"/>
        <shadow val="0"/>
        <u val="none"/>
        <vertAlign val="baseline"/>
        <sz val="11"/>
        <color theme="1"/>
        <name val="PT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rgb="FFC4BC96"/>
        </left>
        <right style="medium">
          <color rgb="FFC4BC96"/>
        </right>
        <top/>
        <bottom style="medium">
          <color rgb="FFC4BC96"/>
        </bottom>
      </border>
    </dxf>
    <dxf>
      <font>
        <b/>
        <i val="0"/>
        <strike val="0"/>
        <condense val="0"/>
        <extend val="0"/>
        <outline val="0"/>
        <shadow val="0"/>
        <u val="none"/>
        <vertAlign val="baseline"/>
        <sz val="11"/>
        <color rgb="FF11456E"/>
        <name val="PT Sans"/>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medium">
          <color rgb="FFC4BC96"/>
        </left>
        <right style="medium">
          <color rgb="FFC4BC96"/>
        </right>
        <top style="medium">
          <color rgb="FFC4BC96"/>
        </top>
        <bottom/>
      </border>
    </dxf>
    <dxf>
      <font>
        <b/>
        <i val="0"/>
        <strike val="0"/>
        <condense val="0"/>
        <extend val="0"/>
        <outline val="0"/>
        <shadow val="0"/>
        <u val="none"/>
        <vertAlign val="baseline"/>
        <sz val="11"/>
        <color rgb="FF11456E"/>
        <name val="PT Sans"/>
        <scheme val="none"/>
      </font>
      <fill>
        <patternFill patternType="solid">
          <fgColor indexed="64"/>
          <bgColor rgb="FFFFFFFF"/>
        </patternFill>
      </fill>
      <alignment horizontal="general" vertical="center" textRotation="0" wrapText="0" indent="0" justifyLastLine="0" shrinkToFit="0" readingOrder="0"/>
      <border diagonalUp="0" diagonalDown="0" outline="0">
        <left style="medium">
          <color rgb="FFC4BC96"/>
        </left>
        <right style="medium">
          <color rgb="FFC4BC96"/>
        </right>
        <top style="medium">
          <color rgb="FFC4BC96"/>
        </top>
        <bottom/>
      </border>
    </dxf>
    <dxf>
      <font>
        <b/>
        <i val="0"/>
        <strike val="0"/>
        <condense val="0"/>
        <extend val="0"/>
        <outline val="0"/>
        <shadow val="0"/>
        <u/>
        <vertAlign val="baseline"/>
        <sz val="8"/>
        <color theme="10"/>
        <name val="PT Sans"/>
        <scheme val="none"/>
      </font>
      <numFmt numFmtId="0" formatCode="General"/>
      <fill>
        <patternFill patternType="solid">
          <fgColor indexed="64"/>
          <bgColor theme="0"/>
        </patternFill>
      </fill>
      <alignment horizontal="left" vertical="center" textRotation="0" wrapText="1" indent="0" justifyLastLine="0" shrinkToFit="0" readingOrder="0"/>
      <border diagonalUp="0" diagonalDown="0" outline="0">
        <left/>
        <right/>
        <top/>
        <bottom style="medium">
          <color rgb="FFC4BC96"/>
        </bottom>
      </border>
    </dxf>
    <dxf>
      <font>
        <b/>
        <i val="0"/>
        <strike val="0"/>
        <condense val="0"/>
        <extend val="0"/>
        <outline val="0"/>
        <shadow val="0"/>
        <u val="none"/>
        <vertAlign val="baseline"/>
        <sz val="11"/>
        <color rgb="FF11456E"/>
        <name val="PT Sans"/>
        <scheme val="none"/>
      </font>
      <fill>
        <patternFill patternType="solid">
          <fgColor indexed="64"/>
          <bgColor rgb="FFFFFFFF"/>
        </patternFill>
      </fill>
      <alignment horizontal="general" vertical="center" textRotation="0" wrapText="0" indent="0" justifyLastLine="0" shrinkToFit="0" readingOrder="0"/>
      <border diagonalUp="0" diagonalDown="0" outline="0">
        <left/>
        <right style="medium">
          <color rgb="FFC4BC96"/>
        </right>
        <top style="medium">
          <color rgb="FFC4BC96"/>
        </top>
        <bottom/>
      </border>
    </dxf>
    <dxf>
      <font>
        <b val="0"/>
        <i val="0"/>
        <strike val="0"/>
        <condense val="0"/>
        <extend val="0"/>
        <outline val="0"/>
        <shadow val="0"/>
        <u/>
        <vertAlign val="baseline"/>
        <sz val="8"/>
        <color theme="10"/>
        <name val="Calibri"/>
        <family val="2"/>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bottom style="medium">
          <color rgb="FFC4BC96"/>
        </bottom>
      </border>
    </dxf>
    <dxf>
      <border outline="0">
        <left style="medium">
          <color rgb="FFC4BC96"/>
        </left>
        <right style="medium">
          <color rgb="FFC4BC96"/>
        </right>
        <top style="medium">
          <color rgb="FFC4BC96"/>
        </top>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center" vertical="center" textRotation="0" wrapText="1" indent="0" justifyLastLine="0" shrinkToFit="0" readingOrder="0"/>
    </dxf>
    <dxf>
      <border outline="0">
        <bottom style="medium">
          <color rgb="FFC4BC96"/>
        </bottom>
      </border>
    </dxf>
    <dxf>
      <font>
        <b/>
        <i val="0"/>
        <strike val="0"/>
        <condense val="0"/>
        <extend val="0"/>
        <outline val="0"/>
        <shadow val="0"/>
        <u val="none"/>
        <vertAlign val="baseline"/>
        <sz val="11"/>
        <color theme="0"/>
        <name val="Arial"/>
        <family val="2"/>
        <scheme val="none"/>
      </font>
      <fill>
        <patternFill patternType="solid">
          <fgColor indexed="64"/>
          <bgColor rgb="FF13334D"/>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2.xml"/><Relationship Id="rId7" Type="http://schemas.openxmlformats.org/officeDocument/2006/relationships/styles" Target="style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4.xml"/><Relationship Id="rId4" Type="http://schemas.microsoft.com/office/2007/relationships/slicerCache" Target="slicerCaches/slicerCache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10</xdr:col>
      <xdr:colOff>28575</xdr:colOff>
      <xdr:row>10</xdr:row>
      <xdr:rowOff>171682</xdr:rowOff>
    </xdr:to>
    <xdr:grpSp>
      <xdr:nvGrpSpPr>
        <xdr:cNvPr id="2" name="Group 1">
          <a:extLst>
            <a:ext uri="{FF2B5EF4-FFF2-40B4-BE49-F238E27FC236}">
              <a16:creationId xmlns:a16="http://schemas.microsoft.com/office/drawing/2014/main" id="{65AFBB46-3DC9-454C-BFB4-542F53252961}"/>
            </a:ext>
          </a:extLst>
        </xdr:cNvPr>
        <xdr:cNvGrpSpPr/>
      </xdr:nvGrpSpPr>
      <xdr:grpSpPr>
        <a:xfrm>
          <a:off x="9525" y="1053353"/>
          <a:ext cx="12748932" cy="1314682"/>
          <a:chOff x="675409" y="1301338"/>
          <a:chExt cx="17600222" cy="1155356"/>
        </a:xfrm>
      </xdr:grpSpPr>
      <mc:AlternateContent xmlns:mc="http://schemas.openxmlformats.org/markup-compatibility/2006" xmlns:sle15="http://schemas.microsoft.com/office/drawing/2012/slicer">
        <mc:Choice Requires="sle15">
          <xdr:graphicFrame macro="">
            <xdr:nvGraphicFramePr>
              <xdr:cNvPr id="3" name="Country 1">
                <a:extLst>
                  <a:ext uri="{FF2B5EF4-FFF2-40B4-BE49-F238E27FC236}">
                    <a16:creationId xmlns:a16="http://schemas.microsoft.com/office/drawing/2014/main" id="{75037526-3CC6-456C-A966-4196734C0429}"/>
                  </a:ext>
                </a:extLst>
              </xdr:cNvPr>
              <xdr:cNvGraphicFramePr/>
            </xdr:nvGraphicFramePr>
            <xdr:xfrm>
              <a:off x="675409" y="1301338"/>
              <a:ext cx="3816184" cy="1155356"/>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9525" y="925286"/>
                <a:ext cx="2411642" cy="13146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Organisation type 1">
                <a:extLst>
                  <a:ext uri="{FF2B5EF4-FFF2-40B4-BE49-F238E27FC236}">
                    <a16:creationId xmlns:a16="http://schemas.microsoft.com/office/drawing/2014/main" id="{EE9E1577-4644-49B0-BFDD-F8FFC0B9BF9E}"/>
                  </a:ext>
                </a:extLst>
              </xdr:cNvPr>
              <xdr:cNvGraphicFramePr/>
            </xdr:nvGraphicFramePr>
            <xdr:xfrm>
              <a:off x="4493778" y="1301338"/>
              <a:ext cx="4736523" cy="1155356"/>
            </xdr:xfrm>
            <a:graphic>
              <a:graphicData uri="http://schemas.microsoft.com/office/drawing/2010/slicer">
                <sle:slicer xmlns:sle="http://schemas.microsoft.com/office/drawing/2010/slicer" name="Organisation type 1"/>
              </a:graphicData>
            </a:graphic>
          </xdr:graphicFrame>
        </mc:Choice>
        <mc:Fallback xmlns="">
          <xdr:sp macro="" textlink="">
            <xdr:nvSpPr>
              <xdr:cNvPr id="0" name=""/>
              <xdr:cNvSpPr>
                <a:spLocks noTextEdit="1"/>
              </xdr:cNvSpPr>
            </xdr:nvSpPr>
            <xdr:spPr>
              <a:xfrm>
                <a:off x="2422547" y="925286"/>
                <a:ext cx="2993251" cy="13146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Type of report 1">
                <a:extLst>
                  <a:ext uri="{FF2B5EF4-FFF2-40B4-BE49-F238E27FC236}">
                    <a16:creationId xmlns:a16="http://schemas.microsoft.com/office/drawing/2014/main" id="{94FAE899-55E5-4CC7-B399-4E50B715A1F3}"/>
                  </a:ext>
                </a:extLst>
              </xdr:cNvPr>
              <xdr:cNvGraphicFramePr/>
            </xdr:nvGraphicFramePr>
            <xdr:xfrm>
              <a:off x="9232486" y="1301338"/>
              <a:ext cx="4498648" cy="1155356"/>
            </xdr:xfrm>
            <a:graphic>
              <a:graphicData uri="http://schemas.microsoft.com/office/drawing/2010/slicer">
                <sle:slicer xmlns:sle="http://schemas.microsoft.com/office/drawing/2010/slicer" name="Type of report 1"/>
              </a:graphicData>
            </a:graphic>
          </xdr:graphicFrame>
        </mc:Choice>
        <mc:Fallback xmlns="">
          <xdr:sp macro="" textlink="">
            <xdr:nvSpPr>
              <xdr:cNvPr id="0" name=""/>
              <xdr:cNvSpPr>
                <a:spLocks noTextEdit="1"/>
              </xdr:cNvSpPr>
            </xdr:nvSpPr>
            <xdr:spPr>
              <a:xfrm>
                <a:off x="5417179" y="925286"/>
                <a:ext cx="2842925" cy="13146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Angle of analysis 1">
                <a:extLst>
                  <a:ext uri="{FF2B5EF4-FFF2-40B4-BE49-F238E27FC236}">
                    <a16:creationId xmlns:a16="http://schemas.microsoft.com/office/drawing/2014/main" id="{1F99D898-5910-40B5-895A-247B1333BDEC}"/>
                  </a:ext>
                </a:extLst>
              </xdr:cNvPr>
              <xdr:cNvGraphicFramePr/>
            </xdr:nvGraphicFramePr>
            <xdr:xfrm>
              <a:off x="13733318" y="1301338"/>
              <a:ext cx="4542313" cy="1155356"/>
            </xdr:xfrm>
            <a:graphic>
              <a:graphicData uri="http://schemas.microsoft.com/office/drawing/2010/slicer">
                <sle:slicer xmlns:sle="http://schemas.microsoft.com/office/drawing/2010/slicer" name="Angle of analysis 1"/>
              </a:graphicData>
            </a:graphic>
          </xdr:graphicFrame>
        </mc:Choice>
        <mc:Fallback xmlns="">
          <xdr:sp macro="" textlink="">
            <xdr:nvSpPr>
              <xdr:cNvPr id="0" name=""/>
              <xdr:cNvSpPr>
                <a:spLocks noTextEdit="1"/>
              </xdr:cNvSpPr>
            </xdr:nvSpPr>
            <xdr:spPr>
              <a:xfrm>
                <a:off x="8261484" y="925286"/>
                <a:ext cx="2870520" cy="131468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twoCellAnchor editAs="oneCell">
    <xdr:from>
      <xdr:col>0</xdr:col>
      <xdr:colOff>157443</xdr:colOff>
      <xdr:row>0</xdr:row>
      <xdr:rowOff>122705</xdr:rowOff>
    </xdr:from>
    <xdr:to>
      <xdr:col>2</xdr:col>
      <xdr:colOff>104816</xdr:colOff>
      <xdr:row>2</xdr:row>
      <xdr:rowOff>193011</xdr:rowOff>
    </xdr:to>
    <xdr:pic>
      <xdr:nvPicPr>
        <xdr:cNvPr id="8" name="Picture 7">
          <a:extLst>
            <a:ext uri="{FF2B5EF4-FFF2-40B4-BE49-F238E27FC236}">
              <a16:creationId xmlns:a16="http://schemas.microsoft.com/office/drawing/2014/main" id="{234397A5-5128-40CB-9262-47F81E891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443" y="122705"/>
          <a:ext cx="866255" cy="664218"/>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DCADB600-7B6F-4EE2-B7FF-4311D7FFC300}" sourceName="Countr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sation_type1" xr10:uid="{0B3BE433-66FF-4DCC-8736-96E149E1C71A}" sourceName="Organisation typ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port1" xr10:uid="{350307C9-4B85-4F52-AB14-E772777853D8}" sourceName="Type of grounds of discrimination analysed">
  <extLst>
    <x:ext xmlns:x15="http://schemas.microsoft.com/office/spreadsheetml/2010/11/main" uri="{2F2917AC-EB37-4324-AD4E-5DD8C200BD13}">
      <x15:tableSlicerCache tableId="1"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gle_of_analysis1" xr10:uid="{DE21107F-37EA-4556-B774-BBF49EEAB8C0}" sourceName="Angle of analysis">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1AE8D7E1-3D8D-4FD9-8D76-8C7801CD95E5}" cache="Slicer_Country1" caption="Country" columnCount="5" rowHeight="216000"/>
  <slicer name="Organisation type 1" xr10:uid="{20594BD2-2A87-4261-A0DC-9A8EB6D61C4D}" cache="Slicer_Organisation_type1" caption="Organisation type" columnCount="2" style="SlicerStyleLight6" rowHeight="216000"/>
  <slicer name="Type of report 1" xr10:uid="{DB873102-1CA0-472A-B873-A8AD197A89FA}" cache="Slicer_Type_of_report1" caption="Type of grounds of discrimination analysed" columnCount="2" style="SlicerStyleLight3" rowHeight="216000"/>
  <slicer name="Angle of analysis 1" xr10:uid="{5AD122B0-A38A-410B-AB3B-7798CE9B58A9}" cache="Slicer_Angle_of_analysis1" caption="Angle of analysis" columnCount="2" style="SlicerStyleLight4" rowHeight="216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75677E-450A-4225-9DDB-05C8A1BAD65A}" name="Tabreport" displayName="Tabreport" ref="A13:J207" totalsRowShown="0" headerRowDxfId="13" dataDxfId="11" headerRowBorderDxfId="12" tableBorderDxfId="10">
  <autoFilter ref="A13:J207" xr:uid="{6C1E19F6-16A1-4E38-B0D2-4202236C3648}"/>
  <sortState xmlns:xlrd2="http://schemas.microsoft.com/office/spreadsheetml/2017/richdata2" ref="A14:J207">
    <sortCondition ref="A14:A207"/>
    <sortCondition ref="D14:D207"/>
    <sortCondition descending="1" ref="F14:F207"/>
  </sortState>
  <tableColumns count="10">
    <tableColumn id="1" xr3:uid="{DDBDD187-62CE-4CA5-9C3E-D2376FA18715}" name="Country" dataDxfId="8"/>
    <tableColumn id="11" xr3:uid="{0CBC4BE6-1BBB-49F2-B78C-973B7BE3692B}" name="ID" dataDxfId="7" dataCellStyle="Hyperlink"/>
    <tableColumn id="2" xr3:uid="{8C0CFB99-FED9-433A-9508-F18D1DB2BD50}" name="Organisation type" dataDxfId="6"/>
    <tableColumn id="3" xr3:uid="{0CCC1DA9-8EB1-4261-B887-6ED5E36456FB}" name="Organisation name" dataDxfId="5"/>
    <tableColumn id="4" xr3:uid="{FF20676D-87C9-4C0E-9A91-ED041A1D8EB6}" name="Type of grounds of discrimination analysed" dataDxfId="4"/>
    <tableColumn id="5" xr3:uid="{DC86C8AC-E9D1-448E-8ADD-E9A212CCBD54}" name="Year of publication" dataDxfId="3"/>
    <tableColumn id="9" xr3:uid="{786C7CBE-22B6-4DCD-B00A-C80710834C09}" name="Angle of analysis" dataDxfId="2"/>
    <tableColumn id="6" xr3:uid="{4C685605-115F-4966-8E56-7DCE29BA59CA}" name="Publications" dataDxfId="1"/>
    <tableColumn id="7" xr3:uid="{54AF1A93-D46D-4510-99C7-81423C0C1EA6}" name="Links" dataDxfId="0" dataCellStyle="Hyperlink"/>
    <tableColumn id="10" xr3:uid="{A378E8BA-0412-4A8D-A04A-0B8EA39387D3}" name="Visible" dataDxfId="9" dataCellStyle="Hyperlink">
      <calculatedColumnFormula>_xlfn.AGGREGATE(3,5,Tabreport[[#This Row],[ID]])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sa.fr/Proteger/Droits-des-femmes/Mediatiser-le-sport-feminin/La-representation-des-femmes-a-la-television-et-a-la-radio-Exercice-2017" TargetMode="External"/><Relationship Id="rId21" Type="http://schemas.openxmlformats.org/officeDocument/2006/relationships/hyperlink" Target="https://www.csa.be/document/etude-la-representation-de-la-diversite-a-la-television-belge-francophone-catherine-bodson-decembre-2009/" TargetMode="External"/><Relationship Id="rId42" Type="http://schemas.openxmlformats.org/officeDocument/2006/relationships/hyperlink" Target="https://rm.coe.int/prems-064620-gbr-2573-gender-equality-in-media/16809f0342" TargetMode="External"/><Relationship Id="rId47" Type="http://schemas.openxmlformats.org/officeDocument/2006/relationships/hyperlink" Target="https://www.nfi.no/statistikk/statistikk-analyse-og-rapporter/_/attachment/download/f010042b-a281-45c4-a691-b34f033b2067:1af6cd74592428be11143185717c1567a7f96747/Kj%C3%B8nnsbalansen%20i%20norsk%20film.pdf" TargetMode="External"/><Relationship Id="rId63" Type="http://schemas.openxmlformats.org/officeDocument/2006/relationships/hyperlink" Target="https://www.inmujer.gob.es/observatorios/observImg/informes/docs/informe-2004.pdf" TargetMode="External"/><Relationship Id="rId68" Type="http://schemas.openxmlformats.org/officeDocument/2006/relationships/hyperlink" Target="https://www.inmujer.gob.es/observatorios/observImg/informes/docs/Informe_2009.pdf" TargetMode="External"/><Relationship Id="rId84" Type="http://schemas.openxmlformats.org/officeDocument/2006/relationships/hyperlink" Target="https://www.csa.fr/Informer/Collections-du-CSA/Rapports-au-gouvernement/Rapport-annuel-relatif-a-l-accessibilite-des-programmes-de-television-aux-personnes-handicapees-et-a-la-representation-du-handicap-a-l-antenne-Exercice-2015" TargetMode="External"/><Relationship Id="rId89" Type="http://schemas.openxmlformats.org/officeDocument/2006/relationships/hyperlink" Target="https://www.ofcom.org.uk/__data/assets/pdf_file/0030/98508/access-inclusion-report-2016.pdf" TargetMode="External"/><Relationship Id="rId16" Type="http://schemas.openxmlformats.org/officeDocument/2006/relationships/hyperlink" Target="https://www.csa.be/document/barometre-diversite-et-egalite-2017-communication-commerciale-2/" TargetMode="External"/><Relationship Id="rId107" Type="http://schemas.openxmlformats.org/officeDocument/2006/relationships/table" Target="../tables/table1.xml"/><Relationship Id="rId11" Type="http://schemas.openxmlformats.org/officeDocument/2006/relationships/hyperlink" Target="https://www.bfi.org.uk/education-research/film-industry-statistics-research/reports/workforce-diversity" TargetMode="External"/><Relationship Id="rId32" Type="http://schemas.openxmlformats.org/officeDocument/2006/relationships/hyperlink" Target="https://fia-actors.com/media/press-releases/press-releases-details/article/handbook-of-good-practices-to-combat-gender-stereotypes-and-promote-equal-opportunities-in-film-tel/" TargetMode="External"/><Relationship Id="rId37" Type="http://schemas.openxmlformats.org/officeDocument/2006/relationships/hyperlink" Target="https://www.csa.fr/content/download/258988/773154/version/1/file/Barom%C3%A8tre%20de%20la%20diversit%C3%A9%20de%20la%20soci%C3%A9t%C3%A9%20fran%C3%A7aise%20-%20vague%202019.pdf" TargetMode="External"/><Relationship Id="rId53" Type="http://schemas.openxmlformats.org/officeDocument/2006/relationships/hyperlink" Target="https://www.dfi.dk/en/english/about-dfi/study-gender-distribution-danish-film-2020-danish" TargetMode="External"/><Relationship Id="rId58" Type="http://schemas.openxmlformats.org/officeDocument/2006/relationships/hyperlink" Target="http://www.culturaydeporte.gob.es/dam/jcr:7ac137b6-b8a6-4f1d-afcd-86ea6972d652/datos-estadisticos-cine.pdf" TargetMode="External"/><Relationship Id="rId74" Type="http://schemas.openxmlformats.org/officeDocument/2006/relationships/hyperlink" Target="https://cimamujerescineastas.es/wp-content/uploads/2020/04/Cambiemos-el-guion-Espan%CC%83a.pdf" TargetMode="External"/><Relationship Id="rId79" Type="http://schemas.openxmlformats.org/officeDocument/2006/relationships/hyperlink" Target="https://plan-international.org/file/37641/download?token=U_JOb9nG" TargetMode="External"/><Relationship Id="rId102" Type="http://schemas.openxmlformats.org/officeDocument/2006/relationships/hyperlink" Target="https://chicagounbound.uchicago.edu/uclf/vol1989/iss1/8/" TargetMode="External"/><Relationship Id="rId5" Type="http://schemas.openxmlformats.org/officeDocument/2006/relationships/hyperlink" Target="https://www.ffa.de/gender-und-film-rahmenbedingungen-und-ursachen-der-geschlechterverteilung-von-filmschaffenden-in-schluesselpositionen-in-deutschland.html" TargetMode="External"/><Relationship Id="rId90" Type="http://schemas.openxmlformats.org/officeDocument/2006/relationships/hyperlink" Target="https://www.ofcom.org.uk/__data/assets/pdf_file/0042/198888/diversity-report-2020.pdf" TargetMode="External"/><Relationship Id="rId95" Type="http://schemas.openxmlformats.org/officeDocument/2006/relationships/hyperlink" Target="https://d3gujhbyl1boep.cloudfront.net/uploads%2F1535101503940-b50yaio0fh4-49ef4d539cf3c863fdd2b9277c19a3d9%2FWomen+Directors+-+Who%27s+Calling+the+Shots+-+a+report+by+Directors+UK+-+8+May+2014.pdf" TargetMode="External"/><Relationship Id="rId22" Type="http://schemas.openxmlformats.org/officeDocument/2006/relationships/hyperlink" Target="https://rm.coe.int/female-directors-and-screenwriters-july-2020/16809ef77b" TargetMode="External"/><Relationship Id="rId27" Type="http://schemas.openxmlformats.org/officeDocument/2006/relationships/hyperlink" Target="http://avmu.mk/wp-content/uploads/2018/04/Collecton-2012-2016.pdf" TargetMode="External"/><Relationship Id="rId43" Type="http://schemas.openxmlformats.org/officeDocument/2006/relationships/hyperlink" Target="https://www.coe.int/t/dg4/anti-discrimination-campaign/ressources/Training_toolbox/Media_Diversity_next_steps_en.pdf" TargetMode="External"/><Relationship Id="rId48" Type="http://schemas.openxmlformats.org/officeDocument/2006/relationships/hyperlink" Target="https://www.nfi.no/statistikk/statistikk-analyse-og-rapporter/_/attachment/download/fef1cbe8-279a-4de2-a46a-d7ebd39b27cb:3559ae9da0d882f87056f27452381f496ebf2ac3/Kvinneandelen%20i%20norsk%20film%202017.pdf" TargetMode="External"/><Relationship Id="rId64" Type="http://schemas.openxmlformats.org/officeDocument/2006/relationships/hyperlink" Target="https://www.inmujer.gob.es/observatorios/observImg/informes/docs/informe-2005.pdf" TargetMode="External"/><Relationship Id="rId69" Type="http://schemas.openxmlformats.org/officeDocument/2006/relationships/hyperlink" Target="https://www.inmujer.gob.es/observatorios/observImg/informes/docs/Informe_2010.pdf" TargetMode="External"/><Relationship Id="rId80" Type="http://schemas.openxmlformats.org/officeDocument/2006/relationships/hyperlink" Target="http://www.culturaydeporte.gob.es/dam/jcr:c53f8c66-b2ba-4a95-9582-66185b027d40/estadisticas-cine.pdf" TargetMode="External"/><Relationship Id="rId85" Type="http://schemas.openxmlformats.org/officeDocument/2006/relationships/hyperlink" Target="https://www.csa.fr/Informer/Collections-du-CSA/Rapports-au-gouvernement/La-representation-de-la-diversite-des-origines-et-des-cultures-a-la-television-et-a-la-radio-Bilan-2005" TargetMode="External"/><Relationship Id="rId12" Type="http://schemas.openxmlformats.org/officeDocument/2006/relationships/hyperlink" Target="https://www.cnc.fr/cinema/etudes-et-rapports/etudes-prospectives/femmes-et-cinema--realisation-production-formation_217872" TargetMode="External"/><Relationship Id="rId17" Type="http://schemas.openxmlformats.org/officeDocument/2006/relationships/hyperlink" Target="https://www.csa.be/document/etude-la-representation-des-femmes-dans-les-debas-pre-electoraux-televises-belges-francophones-mai-2014/" TargetMode="External"/><Relationship Id="rId33" Type="http://schemas.openxmlformats.org/officeDocument/2006/relationships/hyperlink" Target="https://wfanet.org/knowledge/item/2018/05/16/WFA-launches-Guide-to-Progressive-Gender-Portrayals-in-Advertising" TargetMode="External"/><Relationship Id="rId38" Type="http://schemas.openxmlformats.org/officeDocument/2006/relationships/hyperlink" Target="https://www.csa.fr/Informer/Collections-du-CSA/Observatoire-de-la-diversite/Les-resultats-de-la-premiere-vague-du-barometre-de-la-diversite-a-la-television-Septembre-2009" TargetMode="External"/><Relationship Id="rId59" Type="http://schemas.openxmlformats.org/officeDocument/2006/relationships/hyperlink" Target="https://www.inmujer.gob.es/observatorios/observImg/informes/docs/informe-2000.pdf" TargetMode="External"/><Relationship Id="rId103" Type="http://schemas.openxmlformats.org/officeDocument/2006/relationships/hyperlink" Target="https://www.unwomen.org/-/media/headquarters/attachments/sections/library/publications/2020/gender-equality-womens-rights-in-review-en.pdf?la=en&amp;vs=934" TargetMode="External"/><Relationship Id="rId108" Type="http://schemas.microsoft.com/office/2007/relationships/slicer" Target="../slicers/slicer1.xml"/><Relationship Id="rId20" Type="http://schemas.openxmlformats.org/officeDocument/2006/relationships/hyperlink" Target="https://www.csa.be/document/etude-comparative-des-politiques-des-regulateurs-membres-du-refram-en-matiere-degalite-homme-femmes-bertrand-levant-septembre-2011/" TargetMode="External"/><Relationship Id="rId41" Type="http://schemas.openxmlformats.org/officeDocument/2006/relationships/hyperlink" Target="https://rm.coe.int/gender-equality-and-elections-/16807c0e23" TargetMode="External"/><Relationship Id="rId54" Type="http://schemas.openxmlformats.org/officeDocument/2006/relationships/hyperlink" Target="https://www.cnc.fr/professionnels/etudes-et-rapports/etudes-prospectives/la-place-des-femmes-dans-la-production-audiovisuelle-de-fiction_1080130" TargetMode="External"/><Relationship Id="rId62" Type="http://schemas.openxmlformats.org/officeDocument/2006/relationships/hyperlink" Target="https://www.inmujer.gob.es/observatorios/observImg/informes/docs/informe-2003.pdf" TargetMode="External"/><Relationship Id="rId70" Type="http://schemas.openxmlformats.org/officeDocument/2006/relationships/hyperlink" Target="https://www.inmujer.gob.es/observatorios/observImg/informes/docs/Informe_2012.pdf" TargetMode="External"/><Relationship Id="rId75" Type="http://schemas.openxmlformats.org/officeDocument/2006/relationships/hyperlink" Target="https://cimamujerescineastas.es/wp-content/uploads/2020/04/INFORME-ANUAL-CIMA_2018.pdf" TargetMode="External"/><Relationship Id="rId83" Type="http://schemas.openxmlformats.org/officeDocument/2006/relationships/hyperlink" Target="https://www.ofcom.org.uk/__data/assets/pdf_file/0023/58811/as_survey_report_2015.pdf" TargetMode="External"/><Relationship Id="rId88" Type="http://schemas.openxmlformats.org/officeDocument/2006/relationships/hyperlink" Target="https://www.ofcom.org.uk/__data/assets/pdf_file/0018/132912/Access-and-Inclusion-report-2018.pdf" TargetMode="External"/><Relationship Id="rId91" Type="http://schemas.openxmlformats.org/officeDocument/2006/relationships/hyperlink" Target="https://www.ofcom.org.uk/__data/assets/pdf_file/0028/193276/ofcom-annual-gender-ethnicity-pay-audit-2019.pdf" TargetMode="External"/><Relationship Id="rId96" Type="http://schemas.openxmlformats.org/officeDocument/2006/relationships/hyperlink" Target="https://d3gujhbyl1boep.cloudfront.net/uploads%2F1537376389641-48nno7a8g5d-a2f386db65fdcecec7ac1fb44dac221b%2F2018-Adjusting-the-Colour-Balance.pdf" TargetMode="External"/><Relationship Id="rId1" Type="http://schemas.openxmlformats.org/officeDocument/2006/relationships/hyperlink" Target="https://rm.coe.int/slovenian-film-center/16807b45a0" TargetMode="External"/><Relationship Id="rId6" Type="http://schemas.openxmlformats.org/officeDocument/2006/relationships/hyperlink" Target="https://www.filmfonds-wien.at/institution/gender" TargetMode="External"/><Relationship Id="rId15" Type="http://schemas.openxmlformats.org/officeDocument/2006/relationships/hyperlink" Target="https://unesdoc.unesco.org/ark:/48223/pf0000374174" TargetMode="External"/><Relationship Id="rId23" Type="http://schemas.openxmlformats.org/officeDocument/2006/relationships/hyperlink" Target="https://www.uni-europa.org/2020/06/achieving-gender-equality-and-promoting-diversity-in-the-european-audiovisual-sector/" TargetMode="External"/><Relationship Id="rId28" Type="http://schemas.openxmlformats.org/officeDocument/2006/relationships/hyperlink" Target="https://s3-eu-west-1.amazonaws.com/c4-cp-assets/corporate-assets/2018-10/181019%20-%20Channel%204%20Pay%20Report%202018%20-%20FINAL.pdf" TargetMode="External"/><Relationship Id="rId36" Type="http://schemas.openxmlformats.org/officeDocument/2006/relationships/hyperlink" Target="https://www.csa.fr/content/download/258232/762423/version/15/file/CSA%20-%20DDF%202019.pdf" TargetMode="External"/><Relationship Id="rId49" Type="http://schemas.openxmlformats.org/officeDocument/2006/relationships/hyperlink" Target="https://www.nfi.no/statistikk/statistikk-analyse-og-rapporter/_/attachment/download/4ae865fa-6ebc-48ca-9ae6-a14634b3bbbf:5e2d6e76612a3458acf3b75c01a6d1b61f874e19/Kvinneandeler%20for%20produksjonstilskudd%20i%202019.pdf" TargetMode="External"/><Relationship Id="rId57" Type="http://schemas.openxmlformats.org/officeDocument/2006/relationships/hyperlink" Target="https://cimamujerescineastas.es/wp-content/uploads/2020/04/INFORME-_ANUAL_CIMA_2016.pdf" TargetMode="External"/><Relationship Id="rId106" Type="http://schemas.openxmlformats.org/officeDocument/2006/relationships/drawing" Target="../drawings/drawing1.xml"/><Relationship Id="rId10" Type="http://schemas.openxmlformats.org/officeDocument/2006/relationships/hyperlink" Target="https://www.filminstitutet.se/globalassets/_dokument/sfi-gender-equality-report-2018---lowres.pdf" TargetMode="External"/><Relationship Id="rId31" Type="http://schemas.openxmlformats.org/officeDocument/2006/relationships/hyperlink" Target="https://www.asa.org.uk/resource/depictions-perceptions-and-harm.html" TargetMode="External"/><Relationship Id="rId44" Type="http://schemas.openxmlformats.org/officeDocument/2006/relationships/hyperlink" Target="https://www.bfi.org.uk/industry-data-insights/reports/bfi-diversity-standards-initial-findings" TargetMode="External"/><Relationship Id="rId52" Type="http://schemas.openxmlformats.org/officeDocument/2006/relationships/hyperlink" Target="https://www.dfi.dk/branche-og-stoette/publikationer-og-indsatser/publikationer/kon-i-dansk-film-2012-2018" TargetMode="External"/><Relationship Id="rId60" Type="http://schemas.openxmlformats.org/officeDocument/2006/relationships/hyperlink" Target="https://www.inmujer.gob.es/observatorios/observImg/informes/docs/informe-2001.pdf" TargetMode="External"/><Relationship Id="rId65" Type="http://schemas.openxmlformats.org/officeDocument/2006/relationships/hyperlink" Target="https://www.inmujer.gob.es/observatorios/observImg/informes/docs/informe-2006.pdf" TargetMode="External"/><Relationship Id="rId73" Type="http://schemas.openxmlformats.org/officeDocument/2006/relationships/hyperlink" Target="https://cimamujerescineastas.es/wp-content/uploads/2020/05/informe-de-genero-zinemaldia-2019.pdf" TargetMode="External"/><Relationship Id="rId78" Type="http://schemas.openxmlformats.org/officeDocument/2006/relationships/hyperlink" Target="https://seejane.org/wp-content/uploads/gender-bias-without-borders-full-report.pdf" TargetMode="External"/><Relationship Id="rId81" Type="http://schemas.openxmlformats.org/officeDocument/2006/relationships/hyperlink" Target="https://www.irpps.cnr.it/wp-content/uploads/2017/01/rapporto-GapCiak_definitivo.pdf" TargetMode="External"/><Relationship Id="rId86" Type="http://schemas.openxmlformats.org/officeDocument/2006/relationships/hyperlink" Target="https://www.ofcom.org.uk/__data/assets/pdf_file/0028/166807/Diversity-in-TV-2019.pdf" TargetMode="External"/><Relationship Id="rId94" Type="http://schemas.openxmlformats.org/officeDocument/2006/relationships/hyperlink" Target="https://d3gujhbyl1boep.cloudfront.net/uploads%2F1534498780256-1us01ik1t7s-53673fec300aa64609cd02b8619dca90%2FDirectors+UK+Who%27s+Calling+the+Shots+August+2018+FINAL.pdf" TargetMode="External"/><Relationship Id="rId99" Type="http://schemas.openxmlformats.org/officeDocument/2006/relationships/hyperlink" Target="https://ec.europa.eu/social/BlobServlet?docId=2748&amp;langId=en" TargetMode="External"/><Relationship Id="rId101" Type="http://schemas.openxmlformats.org/officeDocument/2006/relationships/hyperlink" Target="https://journals.openedition.org/inmedia/747" TargetMode="External"/><Relationship Id="rId4" Type="http://schemas.openxmlformats.org/officeDocument/2006/relationships/hyperlink" Target="https://www.dfi.dk/files/docs/2018-02/Koensfordelingen%20i%20dansk%20film%2031052016.pdf" TargetMode="External"/><Relationship Id="rId9" Type="http://schemas.openxmlformats.org/officeDocument/2006/relationships/hyperlink" Target="https://www.dfi.dk/files/docs/2018-02/Social%20og%20geografisk%20mangfoldighed%20i%20den%20danske%20filmbranche%202017.pdf" TargetMode="External"/><Relationship Id="rId13" Type="http://schemas.openxmlformats.org/officeDocument/2006/relationships/hyperlink" Target="https://www.cnc.fr/documents/36995/181066/La+place+des+femmes+dans+l%E2%80%99industrie+cin%C3%A9matographique+et+audiovisuelle.pdf/451becd3-b0f7-497d-796a-eab768a5776e" TargetMode="External"/><Relationship Id="rId18" Type="http://schemas.openxmlformats.org/officeDocument/2006/relationships/hyperlink" Target="https://www.csa.be/document/les-representations-femmes-hommes-sont-elles-influencees-par-les-generations-how-gender-representations-matter-with-generation-in-television/" TargetMode="External"/><Relationship Id="rId39" Type="http://schemas.openxmlformats.org/officeDocument/2006/relationships/hyperlink" Target="https://www.csa.fr/Informer/Collections-du-CSA/Observatoire-de-la-diversite/Representation-de-la-diversite-a-la-television-Synthese-de-l-etude-d-Eric-Mace" TargetMode="External"/><Relationship Id="rId34" Type="http://schemas.openxmlformats.org/officeDocument/2006/relationships/hyperlink" Target="https://edoc.coe.int/en/media/7612-media-elections-and-gender-study-on-media-coverage-of-elections-with-a-specific-focus-on-gender-quality.html" TargetMode="External"/><Relationship Id="rId50" Type="http://schemas.openxmlformats.org/officeDocument/2006/relationships/hyperlink" Target="https://www.nfi.no/statistikk/statistikk-analyse-og-rapporter/_/attachment/download/2b8bde39-b124-43a8-a9e6-7b2d4738c007:7a03b2306cad6d39d598a5a7d1939974698b9a9b/Kj%C3%B8nnsbalansen%20i%20norsk%20film%20%202019.pdf" TargetMode="External"/><Relationship Id="rId55" Type="http://schemas.openxmlformats.org/officeDocument/2006/relationships/hyperlink" Target="https://www.cnc.fr/professionnels/etudes-et-rapports/etudes-prospectives/la-diffusion-a-la-television-des-oeuvres-cinematographiques-realisees-par-des-femmes_1080123" TargetMode="External"/><Relationship Id="rId76" Type="http://schemas.openxmlformats.org/officeDocument/2006/relationships/hyperlink" Target="https://cimamujerescineastas.es/wp-content/uploads/2020/04/INFORME_ANUAL_CIMA_2015.pdf" TargetMode="External"/><Relationship Id="rId97" Type="http://schemas.openxmlformats.org/officeDocument/2006/relationships/hyperlink" Target="https://d3gujhbyl1boep.cloudfront.net/uploads%2F1447243539508-os03d6qe4pmsra4i-7c96b125575ce06ca956559154962a0a%2FDirectors+UK+-+UK+Television%2C+Adjusting+the+Colour+Balance.pdf" TargetMode="External"/><Relationship Id="rId104" Type="http://schemas.openxmlformats.org/officeDocument/2006/relationships/hyperlink" Target="https://www.europarl.europa.eu/thinktank/de/document.html?reference=EPRS_BRI(2020)651932" TargetMode="External"/><Relationship Id="rId7" Type="http://schemas.openxmlformats.org/officeDocument/2006/relationships/hyperlink" Target="https://equality.filminstitut.at/de/zentrale-ergebnisse-oesterreichischer-film-gender-report-2012-2016/" TargetMode="External"/><Relationship Id="rId71" Type="http://schemas.openxmlformats.org/officeDocument/2006/relationships/hyperlink" Target="https://www.inmujer.gob.es/observatorios/observIgualdad/estudiosInformes/docs/012-guia.pdf" TargetMode="External"/><Relationship Id="rId92" Type="http://schemas.openxmlformats.org/officeDocument/2006/relationships/hyperlink" Target="https://www.ofcom.org.uk/__data/assets/pdf_file/0028/158509/diversity-at-ofcom-2018-19.pdf" TargetMode="External"/><Relationship Id="rId2" Type="http://schemas.openxmlformats.org/officeDocument/2006/relationships/hyperlink" Target="https://rm.coe.int/eurimages-women-s-place-in-today-s-italian-film-industry-first-finding/168073291c" TargetMode="External"/><Relationship Id="rId29" Type="http://schemas.openxmlformats.org/officeDocument/2006/relationships/hyperlink" Target="https://www.ofcom.org.uk/tv-radio-and-on-demand/information-for-industry/guidance/diversity/diversity-equal-opportunities-television" TargetMode="External"/><Relationship Id="rId24" Type="http://schemas.openxmlformats.org/officeDocument/2006/relationships/hyperlink" Target="https://rm.coe.int/090000168078b70d" TargetMode="External"/><Relationship Id="rId40" Type="http://schemas.openxmlformats.org/officeDocument/2006/relationships/hyperlink" Target="http://www.filmhubscotland.com/media/36709/screenequalitiessurveymay2016.pdf" TargetMode="External"/><Relationship Id="rId45" Type="http://schemas.openxmlformats.org/officeDocument/2006/relationships/hyperlink" Target="https://equality.filminstitut.at/de/view/files/download/forceDownload/?tool=12&amp;feld=download&amp;sprach_connect=22" TargetMode="External"/><Relationship Id="rId66" Type="http://schemas.openxmlformats.org/officeDocument/2006/relationships/hyperlink" Target="https://www.inmujer.gob.es/observatorios/observImg/informes/docs/informe-2007.pdf" TargetMode="External"/><Relationship Id="rId87" Type="http://schemas.openxmlformats.org/officeDocument/2006/relationships/hyperlink" Target="https://www.ofcom.org.uk/__data/assets/pdf_file/0017/106343/diversity-television-report-2017.pdf" TargetMode="External"/><Relationship Id="rId61" Type="http://schemas.openxmlformats.org/officeDocument/2006/relationships/hyperlink" Target="https://www.inmujer.gob.es/observatorios/observImg/informes/docs/informe-2002.pdf" TargetMode="External"/><Relationship Id="rId82" Type="http://schemas.openxmlformats.org/officeDocument/2006/relationships/hyperlink" Target="http://www.lkc.lt/wp-content/uploads/2019/10/Apklausos-rezultatu-apzvalga.pdf" TargetMode="External"/><Relationship Id="rId19" Type="http://schemas.openxmlformats.org/officeDocument/2006/relationships/hyperlink" Target="https://www.csa.be/document/3e-barometre-de-legalite-et-de-la-diversite-dans-les-medias-audiovisuels-mars-2013/" TargetMode="External"/><Relationship Id="rId14" Type="http://schemas.openxmlformats.org/officeDocument/2006/relationships/hyperlink" Target="https://www.creativescotland.com/__data/assets/pdf_file/0004/31279/Equalities,-Diversity-and-Inclusion-Report-April-2015.pdf" TargetMode="External"/><Relationship Id="rId30" Type="http://schemas.openxmlformats.org/officeDocument/2006/relationships/hyperlink" Target="http://www.fia-actors.com/uploads/ENGLISH.pdf" TargetMode="External"/><Relationship Id="rId35" Type="http://schemas.openxmlformats.org/officeDocument/2006/relationships/hyperlink" Target="http://erga-online.eu/wp-content/uploads/2016/10/report_accessibility_2016.pdf" TargetMode="External"/><Relationship Id="rId56" Type="http://schemas.openxmlformats.org/officeDocument/2006/relationships/hyperlink" Target="https://www.cnc.fr/professionnels/etudes-et-rapports/etudes-prospectives/la-place-des-femmes-dans-la-realisation-et-lecriture-de-fictions-audiovisuelles-diffusees-en-2018_1080116" TargetMode="External"/><Relationship Id="rId77" Type="http://schemas.openxmlformats.org/officeDocument/2006/relationships/hyperlink" Target="https://cimamujerescineastas.es/wp-content/uploads/2020/04/INFORME-ANUAL-CIMA_2017.pdf" TargetMode="External"/><Relationship Id="rId100" Type="http://schemas.openxmlformats.org/officeDocument/2006/relationships/hyperlink" Target="https://socialsciences.ucla.edu/wp-content/uploads/2020/10/UCLA-Hollywood-Diversity-Report-2020-Television-10-22-2020.pdf" TargetMode="External"/><Relationship Id="rId105" Type="http://schemas.openxmlformats.org/officeDocument/2006/relationships/printerSettings" Target="../printerSettings/printerSettings1.bin"/><Relationship Id="rId8" Type="http://schemas.openxmlformats.org/officeDocument/2006/relationships/hyperlink" Target="https://www.dfi.dk/files/docs/2018-02/Etnisk_mangfoldighed_i_dansk_film_dfi_2015.pdf" TargetMode="External"/><Relationship Id="rId51" Type="http://schemas.openxmlformats.org/officeDocument/2006/relationships/hyperlink" Target="https://www.dfi.dk/branche-og-stoette/publikationer-og-indsatser/publikationer/koen-i-dansk-film-2012-2019" TargetMode="External"/><Relationship Id="rId72" Type="http://schemas.openxmlformats.org/officeDocument/2006/relationships/hyperlink" Target="http://culturaygenero.com/wp-content/uploads/2020/09/estereotipos-en-series-de-television.pdf" TargetMode="External"/><Relationship Id="rId93" Type="http://schemas.openxmlformats.org/officeDocument/2006/relationships/hyperlink" Target="https://www.ofcom.org.uk/__data/assets/pdf_file/0016/124252/kantar-bbc-qualitative-research.pdf" TargetMode="External"/><Relationship Id="rId98" Type="http://schemas.openxmlformats.org/officeDocument/2006/relationships/hyperlink" Target="https://www.cac.cat/index.php/en/actualitat/gender-breakdown-healthcare-experts-and-participants-television-falls-equal-women" TargetMode="External"/><Relationship Id="rId3" Type="http://schemas.openxmlformats.org/officeDocument/2006/relationships/hyperlink" Target="https://www.bfi.org.uk/education-research/film-industry-statistics-reports/reports/bfi-gender-pay-gap-report" TargetMode="External"/><Relationship Id="rId25" Type="http://schemas.openxmlformats.org/officeDocument/2006/relationships/hyperlink" Target="https://www.epra.org/attachments/achieving-greater-diversity-in-broadcasting-special-focus-on-gender-comparative-background-paper" TargetMode="External"/><Relationship Id="rId46" Type="http://schemas.openxmlformats.org/officeDocument/2006/relationships/hyperlink" Target="https://equality.filminstitut.at/de/view/files/download/forceDownload/?tool=12&amp;feld=download&amp;sprach_connect=14" TargetMode="External"/><Relationship Id="rId67" Type="http://schemas.openxmlformats.org/officeDocument/2006/relationships/hyperlink" Target="https://www.inmujer.gob.es/observatorios/observImg/informes/docs/informe-20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3A84-26E3-4C50-9C65-BD1C4C80CA2F}">
  <dimension ref="A1:J207"/>
  <sheetViews>
    <sheetView showGridLines="0" tabSelected="1" zoomScale="85" zoomScaleNormal="85" workbookViewId="0">
      <selection activeCell="H3" sqref="H3"/>
    </sheetView>
  </sheetViews>
  <sheetFormatPr defaultRowHeight="15"/>
  <cols>
    <col min="1" max="1" width="13.85546875" customWidth="1"/>
    <col min="2" max="2" width="2.5703125" hidden="1" customWidth="1"/>
    <col min="3" max="3" width="16.7109375" customWidth="1"/>
    <col min="4" max="4" width="35.7109375" style="2" customWidth="1"/>
    <col min="5" max="5" width="21.85546875" style="2" customWidth="1"/>
    <col min="6" max="6" width="14" style="2" customWidth="1"/>
    <col min="7" max="7" width="12.5703125" style="2" customWidth="1"/>
    <col min="8" max="8" width="54.5703125" style="2" customWidth="1"/>
    <col min="9" max="9" width="21.7109375" style="1" customWidth="1"/>
    <col min="10" max="10" width="14.85546875" style="1" hidden="1" customWidth="1"/>
  </cols>
  <sheetData>
    <row r="1" spans="1:10" ht="25.5" customHeight="1" thickBot="1">
      <c r="A1" s="11"/>
      <c r="B1" s="11"/>
      <c r="C1" s="10" t="s">
        <v>0</v>
      </c>
      <c r="D1" s="10"/>
      <c r="E1" s="10"/>
      <c r="F1" s="14"/>
      <c r="G1" s="1"/>
    </row>
    <row r="2" spans="1:10" ht="21" customHeight="1" thickBot="1">
      <c r="A2" s="11"/>
      <c r="B2" s="11"/>
      <c r="C2" s="10"/>
      <c r="D2" s="10"/>
      <c r="E2" s="10"/>
      <c r="F2" s="14"/>
      <c r="G2" s="1"/>
      <c r="H2" s="3" t="s">
        <v>1</v>
      </c>
      <c r="I2" s="4">
        <f>_xlfn.AGGREGATE(2,5,Tabreport[[#All],[Visible]])</f>
        <v>194</v>
      </c>
    </row>
    <row r="3" spans="1:10" ht="21" customHeight="1" thickBot="1">
      <c r="A3" s="13"/>
      <c r="B3" s="13"/>
      <c r="C3" s="12"/>
      <c r="D3" s="12"/>
      <c r="E3" s="12"/>
      <c r="F3" s="15"/>
      <c r="G3" s="1"/>
      <c r="H3" s="3" t="s">
        <v>2</v>
      </c>
      <c r="I3" s="5">
        <f>I2/I4</f>
        <v>1</v>
      </c>
    </row>
    <row r="4" spans="1:10">
      <c r="H4" s="6" t="s">
        <v>3</v>
      </c>
      <c r="I4" s="7">
        <v>194</v>
      </c>
    </row>
    <row r="13" spans="1:10" s="2" customFormat="1" ht="52.5" customHeight="1" thickBot="1">
      <c r="A13" s="16" t="s">
        <v>4</v>
      </c>
      <c r="B13" s="16" t="s">
        <v>5</v>
      </c>
      <c r="C13" s="16" t="s">
        <v>6</v>
      </c>
      <c r="D13" s="17" t="s">
        <v>7</v>
      </c>
      <c r="E13" s="17" t="s">
        <v>8</v>
      </c>
      <c r="F13" s="17" t="s">
        <v>9</v>
      </c>
      <c r="G13" s="17" t="s">
        <v>10</v>
      </c>
      <c r="H13" s="17" t="s">
        <v>11</v>
      </c>
      <c r="I13" s="17" t="s">
        <v>12</v>
      </c>
      <c r="J13" s="8" t="s">
        <v>13</v>
      </c>
    </row>
    <row r="14" spans="1:10" ht="29.25" thickBot="1">
      <c r="A14" s="18" t="s">
        <v>14</v>
      </c>
      <c r="B14" s="19">
        <v>1</v>
      </c>
      <c r="C14" s="20" t="s">
        <v>15</v>
      </c>
      <c r="D14" s="21" t="s">
        <v>16</v>
      </c>
      <c r="E14" s="22" t="s">
        <v>17</v>
      </c>
      <c r="F14" s="22">
        <v>2020</v>
      </c>
      <c r="G14" s="22" t="s">
        <v>18</v>
      </c>
      <c r="H14" s="22" t="s">
        <v>19</v>
      </c>
      <c r="I14" s="23" t="s">
        <v>20</v>
      </c>
      <c r="J14" s="9">
        <f>_xlfn.AGGREGATE(3,5,Tabreport[[#This Row],[ID]])</f>
        <v>1</v>
      </c>
    </row>
    <row r="15" spans="1:10" ht="45.75" thickBot="1">
      <c r="A15" s="24" t="s">
        <v>14</v>
      </c>
      <c r="B15" s="19">
        <v>2</v>
      </c>
      <c r="C15" s="21" t="s">
        <v>15</v>
      </c>
      <c r="D15" s="21" t="s">
        <v>21</v>
      </c>
      <c r="E15" s="22" t="s">
        <v>22</v>
      </c>
      <c r="F15" s="22">
        <v>2016</v>
      </c>
      <c r="G15" s="22" t="s">
        <v>23</v>
      </c>
      <c r="H15" s="22" t="s">
        <v>24</v>
      </c>
      <c r="I15" s="23" t="s">
        <v>25</v>
      </c>
      <c r="J15" s="9">
        <f>_xlfn.AGGREGATE(3,5,Tabreport[[#This Row],[ID]])</f>
        <v>1</v>
      </c>
    </row>
    <row r="16" spans="1:10" ht="45.75" thickBot="1">
      <c r="A16" s="24" t="s">
        <v>14</v>
      </c>
      <c r="B16" s="19">
        <v>3</v>
      </c>
      <c r="C16" s="21" t="s">
        <v>15</v>
      </c>
      <c r="D16" s="21" t="s">
        <v>21</v>
      </c>
      <c r="E16" s="22" t="s">
        <v>17</v>
      </c>
      <c r="F16" s="22">
        <v>2016</v>
      </c>
      <c r="G16" s="22" t="s">
        <v>32</v>
      </c>
      <c r="H16" s="22" t="s">
        <v>33</v>
      </c>
      <c r="I16" s="23" t="s">
        <v>34</v>
      </c>
      <c r="J16" s="9">
        <f>_xlfn.AGGREGATE(3,5,Tabreport[[#This Row],[ID]])</f>
        <v>1</v>
      </c>
    </row>
    <row r="17" spans="1:10" ht="30.75" thickBot="1">
      <c r="A17" s="24" t="s">
        <v>14</v>
      </c>
      <c r="B17" s="19">
        <v>4</v>
      </c>
      <c r="C17" s="21" t="s">
        <v>15</v>
      </c>
      <c r="D17" s="21" t="s">
        <v>21</v>
      </c>
      <c r="E17" s="22" t="s">
        <v>17</v>
      </c>
      <c r="F17" s="22">
        <v>2014</v>
      </c>
      <c r="G17" s="22" t="s">
        <v>18</v>
      </c>
      <c r="H17" s="22" t="s">
        <v>35</v>
      </c>
      <c r="I17" s="23" t="s">
        <v>36</v>
      </c>
      <c r="J17" s="9">
        <f>_xlfn.AGGREGATE(3,5,Tabreport[[#This Row],[ID]])</f>
        <v>1</v>
      </c>
    </row>
    <row r="18" spans="1:10" ht="68.25" thickBot="1">
      <c r="A18" s="25" t="s">
        <v>37</v>
      </c>
      <c r="B18" s="19">
        <v>5</v>
      </c>
      <c r="C18" s="26" t="s">
        <v>38</v>
      </c>
      <c r="D18" s="21" t="s">
        <v>39</v>
      </c>
      <c r="E18" s="22" t="s">
        <v>17</v>
      </c>
      <c r="F18" s="22">
        <v>2020</v>
      </c>
      <c r="G18" s="22" t="s">
        <v>18</v>
      </c>
      <c r="H18" s="22" t="s">
        <v>40</v>
      </c>
      <c r="I18" s="23" t="s">
        <v>41</v>
      </c>
      <c r="J18" s="9">
        <f>_xlfn.AGGREGATE(3,5,Tabreport[[#This Row],[ID]])</f>
        <v>1</v>
      </c>
    </row>
    <row r="19" spans="1:10" ht="45.75" thickBot="1">
      <c r="A19" s="25" t="s">
        <v>37</v>
      </c>
      <c r="B19" s="19">
        <v>6</v>
      </c>
      <c r="C19" s="26" t="s">
        <v>38</v>
      </c>
      <c r="D19" s="21" t="s">
        <v>39</v>
      </c>
      <c r="E19" s="22" t="s">
        <v>29</v>
      </c>
      <c r="F19" s="22">
        <v>2017</v>
      </c>
      <c r="G19" s="22" t="s">
        <v>23</v>
      </c>
      <c r="H19" s="22" t="s">
        <v>42</v>
      </c>
      <c r="I19" s="23" t="s">
        <v>43</v>
      </c>
      <c r="J19" s="9">
        <f>_xlfn.AGGREGATE(3,5,Tabreport[[#This Row],[ID]])</f>
        <v>1</v>
      </c>
    </row>
    <row r="20" spans="1:10" ht="34.5" thickBot="1">
      <c r="A20" s="25" t="s">
        <v>37</v>
      </c>
      <c r="B20" s="19">
        <v>7</v>
      </c>
      <c r="C20" s="26" t="s">
        <v>38</v>
      </c>
      <c r="D20" s="21" t="s">
        <v>39</v>
      </c>
      <c r="E20" s="22" t="s">
        <v>29</v>
      </c>
      <c r="F20" s="22">
        <v>2017</v>
      </c>
      <c r="G20" s="22" t="s">
        <v>23</v>
      </c>
      <c r="H20" s="22" t="s">
        <v>44</v>
      </c>
      <c r="I20" s="23" t="s">
        <v>45</v>
      </c>
      <c r="J20" s="9">
        <f>_xlfn.AGGREGATE(3,5,Tabreport[[#This Row],[ID]])</f>
        <v>1</v>
      </c>
    </row>
    <row r="21" spans="1:10" ht="45.75" thickBot="1">
      <c r="A21" s="25" t="s">
        <v>37</v>
      </c>
      <c r="B21" s="19">
        <v>8</v>
      </c>
      <c r="C21" s="26" t="s">
        <v>38</v>
      </c>
      <c r="D21" s="21" t="s">
        <v>39</v>
      </c>
      <c r="E21" s="22" t="s">
        <v>17</v>
      </c>
      <c r="F21" s="22">
        <v>2017</v>
      </c>
      <c r="G21" s="22" t="s">
        <v>23</v>
      </c>
      <c r="H21" s="22" t="s">
        <v>46</v>
      </c>
      <c r="I21" s="23" t="s">
        <v>47</v>
      </c>
      <c r="J21" s="9">
        <f>_xlfn.AGGREGATE(3,5,Tabreport[[#This Row],[ID]])</f>
        <v>1</v>
      </c>
    </row>
    <row r="22" spans="1:10" ht="68.25" thickBot="1">
      <c r="A22" s="25" t="s">
        <v>37</v>
      </c>
      <c r="B22" s="19">
        <v>9</v>
      </c>
      <c r="C22" s="26" t="s">
        <v>38</v>
      </c>
      <c r="D22" s="21" t="s">
        <v>39</v>
      </c>
      <c r="E22" s="22" t="s">
        <v>17</v>
      </c>
      <c r="F22" s="22">
        <v>2014</v>
      </c>
      <c r="G22" s="22" t="s">
        <v>23</v>
      </c>
      <c r="H22" s="22" t="s">
        <v>48</v>
      </c>
      <c r="I22" s="23" t="s">
        <v>49</v>
      </c>
      <c r="J22" s="9">
        <f>_xlfn.AGGREGATE(3,5,Tabreport[[#This Row],[ID]])</f>
        <v>1</v>
      </c>
    </row>
    <row r="23" spans="1:10" ht="79.5" thickBot="1">
      <c r="A23" s="25" t="s">
        <v>37</v>
      </c>
      <c r="B23" s="19">
        <v>10</v>
      </c>
      <c r="C23" s="26" t="s">
        <v>38</v>
      </c>
      <c r="D23" s="21" t="s">
        <v>39</v>
      </c>
      <c r="E23" s="22" t="s">
        <v>17</v>
      </c>
      <c r="F23" s="22">
        <v>2014</v>
      </c>
      <c r="G23" s="22" t="s">
        <v>23</v>
      </c>
      <c r="H23" s="22" t="s">
        <v>50</v>
      </c>
      <c r="I23" s="23" t="s">
        <v>51</v>
      </c>
      <c r="J23" s="9">
        <f>_xlfn.AGGREGATE(3,5,Tabreport[[#This Row],[ID]])</f>
        <v>1</v>
      </c>
    </row>
    <row r="24" spans="1:10" ht="57" thickBot="1">
      <c r="A24" s="25" t="s">
        <v>37</v>
      </c>
      <c r="B24" s="19">
        <v>11</v>
      </c>
      <c r="C24" s="26" t="s">
        <v>38</v>
      </c>
      <c r="D24" s="21" t="s">
        <v>39</v>
      </c>
      <c r="E24" s="22" t="s">
        <v>17</v>
      </c>
      <c r="F24" s="22">
        <v>2013</v>
      </c>
      <c r="G24" s="22" t="s">
        <v>23</v>
      </c>
      <c r="H24" s="22" t="s">
        <v>52</v>
      </c>
      <c r="I24" s="23" t="s">
        <v>53</v>
      </c>
      <c r="J24" s="9">
        <f>_xlfn.AGGREGATE(3,5,Tabreport[[#This Row],[ID]])</f>
        <v>1</v>
      </c>
    </row>
    <row r="25" spans="1:10" ht="43.5" thickBot="1">
      <c r="A25" s="25" t="s">
        <v>37</v>
      </c>
      <c r="B25" s="19">
        <v>12</v>
      </c>
      <c r="C25" s="26" t="s">
        <v>38</v>
      </c>
      <c r="D25" s="21" t="s">
        <v>39</v>
      </c>
      <c r="E25" s="22" t="s">
        <v>54</v>
      </c>
      <c r="F25" s="22">
        <v>2013</v>
      </c>
      <c r="G25" s="22" t="s">
        <v>23</v>
      </c>
      <c r="H25" s="22" t="s">
        <v>55</v>
      </c>
      <c r="I25" s="23" t="s">
        <v>56</v>
      </c>
      <c r="J25" s="9">
        <f>_xlfn.AGGREGATE(3,5,Tabreport[[#This Row],[ID]])</f>
        <v>1</v>
      </c>
    </row>
    <row r="26" spans="1:10" ht="79.5" thickBot="1">
      <c r="A26" s="25" t="s">
        <v>37</v>
      </c>
      <c r="B26" s="19">
        <v>13</v>
      </c>
      <c r="C26" s="26" t="s">
        <v>38</v>
      </c>
      <c r="D26" s="21" t="s">
        <v>39</v>
      </c>
      <c r="E26" s="22" t="s">
        <v>17</v>
      </c>
      <c r="F26" s="22">
        <v>2011</v>
      </c>
      <c r="G26" s="22" t="s">
        <v>32</v>
      </c>
      <c r="H26" s="22" t="s">
        <v>57</v>
      </c>
      <c r="I26" s="23" t="s">
        <v>58</v>
      </c>
      <c r="J26" s="9">
        <f>_xlfn.AGGREGATE(3,5,Tabreport[[#This Row],[ID]])</f>
        <v>1</v>
      </c>
    </row>
    <row r="27" spans="1:10" ht="68.25" thickBot="1">
      <c r="A27" s="25" t="s">
        <v>37</v>
      </c>
      <c r="B27" s="19">
        <v>14</v>
      </c>
      <c r="C27" s="26" t="s">
        <v>38</v>
      </c>
      <c r="D27" s="21" t="s">
        <v>39</v>
      </c>
      <c r="E27" s="22" t="s">
        <v>29</v>
      </c>
      <c r="F27" s="22">
        <v>2009</v>
      </c>
      <c r="G27" s="22" t="s">
        <v>23</v>
      </c>
      <c r="H27" s="22" t="s">
        <v>59</v>
      </c>
      <c r="I27" s="23" t="s">
        <v>60</v>
      </c>
      <c r="J27" s="9">
        <f>_xlfn.AGGREGATE(3,5,Tabreport[[#This Row],[ID]])</f>
        <v>1</v>
      </c>
    </row>
    <row r="28" spans="1:10" ht="90.75" thickBot="1">
      <c r="A28" s="24" t="s">
        <v>61</v>
      </c>
      <c r="B28" s="19">
        <v>15</v>
      </c>
      <c r="C28" s="21" t="s">
        <v>15</v>
      </c>
      <c r="D28" s="21" t="s">
        <v>62</v>
      </c>
      <c r="E28" s="22" t="s">
        <v>17</v>
      </c>
      <c r="F28" s="22">
        <v>2017</v>
      </c>
      <c r="G28" s="22" t="s">
        <v>18</v>
      </c>
      <c r="H28" s="22" t="s">
        <v>63</v>
      </c>
      <c r="I28" s="23" t="s">
        <v>64</v>
      </c>
      <c r="J28" s="9">
        <f>_xlfn.AGGREGATE(3,5,Tabreport[[#This Row],[ID]])</f>
        <v>1</v>
      </c>
    </row>
    <row r="29" spans="1:10" ht="45.75" thickBot="1">
      <c r="A29" s="24" t="s">
        <v>65</v>
      </c>
      <c r="B29" s="19">
        <v>16</v>
      </c>
      <c r="C29" s="21" t="s">
        <v>15</v>
      </c>
      <c r="D29" s="21" t="s">
        <v>66</v>
      </c>
      <c r="E29" s="22" t="s">
        <v>17</v>
      </c>
      <c r="F29" s="22">
        <v>2020</v>
      </c>
      <c r="G29" s="22" t="s">
        <v>18</v>
      </c>
      <c r="H29" s="22" t="s">
        <v>67</v>
      </c>
      <c r="I29" s="23" t="s">
        <v>68</v>
      </c>
      <c r="J29" s="9">
        <f>_xlfn.AGGREGATE(3,5,Tabreport[[#This Row],[ID]])</f>
        <v>1</v>
      </c>
    </row>
    <row r="30" spans="1:10" ht="45.75" thickBot="1">
      <c r="A30" s="24" t="s">
        <v>65</v>
      </c>
      <c r="B30" s="19">
        <v>17</v>
      </c>
      <c r="C30" s="21" t="s">
        <v>15</v>
      </c>
      <c r="D30" s="21" t="s">
        <v>66</v>
      </c>
      <c r="E30" s="22" t="s">
        <v>17</v>
      </c>
      <c r="F30" s="22">
        <v>2019</v>
      </c>
      <c r="G30" s="22" t="s">
        <v>18</v>
      </c>
      <c r="H30" s="22" t="s">
        <v>69</v>
      </c>
      <c r="I30" s="23" t="s">
        <v>70</v>
      </c>
      <c r="J30" s="9">
        <f>_xlfn.AGGREGATE(3,5,Tabreport[[#This Row],[ID]])</f>
        <v>1</v>
      </c>
    </row>
    <row r="31" spans="1:10" ht="45.75" thickBot="1">
      <c r="A31" s="24" t="s">
        <v>65</v>
      </c>
      <c r="B31" s="19">
        <v>18</v>
      </c>
      <c r="C31" s="21" t="s">
        <v>15</v>
      </c>
      <c r="D31" s="21" t="s">
        <v>66</v>
      </c>
      <c r="E31" s="22" t="s">
        <v>22</v>
      </c>
      <c r="F31" s="22">
        <v>2018</v>
      </c>
      <c r="G31" s="22" t="s">
        <v>18</v>
      </c>
      <c r="H31" s="22" t="s">
        <v>71</v>
      </c>
      <c r="I31" s="23" t="s">
        <v>72</v>
      </c>
      <c r="J31" s="9">
        <f>_xlfn.AGGREGATE(3,5,Tabreport[[#This Row],[ID]])</f>
        <v>1</v>
      </c>
    </row>
    <row r="32" spans="1:10" ht="45.75" thickBot="1">
      <c r="A32" s="24" t="s">
        <v>65</v>
      </c>
      <c r="B32" s="19">
        <v>19</v>
      </c>
      <c r="C32" s="21" t="s">
        <v>15</v>
      </c>
      <c r="D32" s="21" t="s">
        <v>66</v>
      </c>
      <c r="E32" s="22" t="s">
        <v>17</v>
      </c>
      <c r="F32" s="22">
        <v>2018</v>
      </c>
      <c r="G32" s="22" t="s">
        <v>18</v>
      </c>
      <c r="H32" s="22" t="s">
        <v>98</v>
      </c>
      <c r="I32" s="23" t="s">
        <v>99</v>
      </c>
      <c r="J32" s="9">
        <f>_xlfn.AGGREGATE(3,5,Tabreport[[#This Row],[ID]])</f>
        <v>1</v>
      </c>
    </row>
    <row r="33" spans="1:10" ht="45.75" thickBot="1">
      <c r="A33" s="24" t="s">
        <v>65</v>
      </c>
      <c r="B33" s="19">
        <v>21</v>
      </c>
      <c r="C33" s="21" t="s">
        <v>15</v>
      </c>
      <c r="D33" s="21" t="s">
        <v>66</v>
      </c>
      <c r="E33" s="22" t="s">
        <v>17</v>
      </c>
      <c r="F33" s="22">
        <v>2017</v>
      </c>
      <c r="G33" s="22" t="s">
        <v>32</v>
      </c>
      <c r="H33" s="22" t="s">
        <v>102</v>
      </c>
      <c r="I33" s="23" t="s">
        <v>103</v>
      </c>
      <c r="J33" s="9">
        <f>_xlfn.AGGREGATE(3,5,Tabreport[[#This Row],[ID]])</f>
        <v>1</v>
      </c>
    </row>
    <row r="34" spans="1:10" ht="68.25" thickBot="1">
      <c r="A34" s="24" t="s">
        <v>65</v>
      </c>
      <c r="B34" s="19">
        <v>20</v>
      </c>
      <c r="C34" s="21" t="s">
        <v>15</v>
      </c>
      <c r="D34" s="21" t="s">
        <v>66</v>
      </c>
      <c r="E34" s="22" t="s">
        <v>29</v>
      </c>
      <c r="F34" s="22">
        <v>2017</v>
      </c>
      <c r="G34" s="22" t="s">
        <v>18</v>
      </c>
      <c r="H34" s="22" t="s">
        <v>100</v>
      </c>
      <c r="I34" s="23" t="s">
        <v>101</v>
      </c>
      <c r="J34" s="9">
        <f>_xlfn.AGGREGATE(3,5,Tabreport[[#This Row],[ID]])</f>
        <v>1</v>
      </c>
    </row>
    <row r="35" spans="1:10" ht="57" thickBot="1">
      <c r="A35" s="24" t="s">
        <v>65</v>
      </c>
      <c r="B35" s="19">
        <v>22</v>
      </c>
      <c r="C35" s="21" t="s">
        <v>15</v>
      </c>
      <c r="D35" s="21" t="s">
        <v>66</v>
      </c>
      <c r="E35" s="22" t="s">
        <v>17</v>
      </c>
      <c r="F35" s="22">
        <v>2016</v>
      </c>
      <c r="G35" s="22" t="s">
        <v>32</v>
      </c>
      <c r="H35" s="22" t="s">
        <v>104</v>
      </c>
      <c r="I35" s="23" t="s">
        <v>105</v>
      </c>
      <c r="J35" s="9">
        <f>_xlfn.AGGREGATE(3,5,Tabreport[[#This Row],[ID]])</f>
        <v>1</v>
      </c>
    </row>
    <row r="36" spans="1:10" ht="45.75" thickBot="1">
      <c r="A36" s="24" t="s">
        <v>65</v>
      </c>
      <c r="B36" s="19">
        <v>23</v>
      </c>
      <c r="C36" s="21" t="s">
        <v>15</v>
      </c>
      <c r="D36" s="21" t="s">
        <v>66</v>
      </c>
      <c r="E36" s="22" t="s">
        <v>22</v>
      </c>
      <c r="F36" s="22">
        <v>2015</v>
      </c>
      <c r="G36" s="22" t="s">
        <v>32</v>
      </c>
      <c r="H36" s="22" t="s">
        <v>106</v>
      </c>
      <c r="I36" s="23" t="s">
        <v>107</v>
      </c>
      <c r="J36" s="9">
        <f>_xlfn.AGGREGATE(3,5,Tabreport[[#This Row],[ID]])</f>
        <v>1</v>
      </c>
    </row>
    <row r="37" spans="1:10" ht="57" thickBot="1">
      <c r="A37" s="25" t="s">
        <v>73</v>
      </c>
      <c r="B37" s="19">
        <v>53</v>
      </c>
      <c r="C37" s="26" t="s">
        <v>27</v>
      </c>
      <c r="D37" s="21" t="s">
        <v>179</v>
      </c>
      <c r="E37" s="22" t="s">
        <v>17</v>
      </c>
      <c r="F37" s="22">
        <v>2019</v>
      </c>
      <c r="G37" s="22" t="s">
        <v>23</v>
      </c>
      <c r="H37" s="22" t="s">
        <v>180</v>
      </c>
      <c r="I37" s="23" t="s">
        <v>181</v>
      </c>
      <c r="J37" s="9">
        <f>_xlfn.AGGREGATE(3,5,Tabreport[[#This Row],[ID]])</f>
        <v>1</v>
      </c>
    </row>
    <row r="38" spans="1:10" ht="57" thickBot="1">
      <c r="A38" s="25" t="s">
        <v>73</v>
      </c>
      <c r="B38" s="19">
        <v>24</v>
      </c>
      <c r="C38" s="26" t="s">
        <v>74</v>
      </c>
      <c r="D38" s="21" t="s">
        <v>75</v>
      </c>
      <c r="E38" s="22" t="s">
        <v>17</v>
      </c>
      <c r="F38" s="22">
        <v>2020</v>
      </c>
      <c r="G38" s="22" t="s">
        <v>23</v>
      </c>
      <c r="H38" s="22" t="s">
        <v>76</v>
      </c>
      <c r="I38" s="23" t="s">
        <v>77</v>
      </c>
      <c r="J38" s="9">
        <f>_xlfn.AGGREGATE(3,5,Tabreport[[#This Row],[ID]])</f>
        <v>1</v>
      </c>
    </row>
    <row r="39" spans="1:10" ht="57" thickBot="1">
      <c r="A39" s="25" t="s">
        <v>73</v>
      </c>
      <c r="B39" s="19">
        <v>26</v>
      </c>
      <c r="C39" s="26" t="s">
        <v>74</v>
      </c>
      <c r="D39" s="21" t="s">
        <v>75</v>
      </c>
      <c r="E39" s="22" t="s">
        <v>17</v>
      </c>
      <c r="F39" s="22">
        <v>2018</v>
      </c>
      <c r="G39" s="22" t="s">
        <v>18</v>
      </c>
      <c r="H39" s="22" t="s">
        <v>78</v>
      </c>
      <c r="I39" s="23" t="s">
        <v>79</v>
      </c>
      <c r="J39" s="9">
        <f>_xlfn.AGGREGATE(3,5,Tabreport[[#This Row],[ID]])</f>
        <v>1</v>
      </c>
    </row>
    <row r="40" spans="1:10" ht="57" thickBot="1">
      <c r="A40" s="25" t="s">
        <v>73</v>
      </c>
      <c r="B40" s="19">
        <v>27</v>
      </c>
      <c r="C40" s="26" t="s">
        <v>74</v>
      </c>
      <c r="D40" s="21" t="s">
        <v>75</v>
      </c>
      <c r="E40" s="22" t="s">
        <v>17</v>
      </c>
      <c r="F40" s="22">
        <v>2017</v>
      </c>
      <c r="G40" s="22" t="s">
        <v>18</v>
      </c>
      <c r="H40" s="22" t="s">
        <v>80</v>
      </c>
      <c r="I40" s="23" t="s">
        <v>81</v>
      </c>
      <c r="J40" s="9">
        <f>_xlfn.AGGREGATE(3,5,Tabreport[[#This Row],[ID]])</f>
        <v>1</v>
      </c>
    </row>
    <row r="41" spans="1:10" ht="57" thickBot="1">
      <c r="A41" s="25" t="s">
        <v>73</v>
      </c>
      <c r="B41" s="19">
        <v>28</v>
      </c>
      <c r="C41" s="26" t="s">
        <v>74</v>
      </c>
      <c r="D41" s="21" t="s">
        <v>75</v>
      </c>
      <c r="E41" s="22" t="s">
        <v>17</v>
      </c>
      <c r="F41" s="22">
        <v>2016</v>
      </c>
      <c r="G41" s="22" t="s">
        <v>18</v>
      </c>
      <c r="H41" s="22" t="s">
        <v>108</v>
      </c>
      <c r="I41" s="23" t="s">
        <v>109</v>
      </c>
      <c r="J41" s="9">
        <f>_xlfn.AGGREGATE(3,5,Tabreport[[#This Row],[ID]])</f>
        <v>1</v>
      </c>
    </row>
    <row r="42" spans="1:10" ht="57" thickBot="1">
      <c r="A42" s="25" t="s">
        <v>73</v>
      </c>
      <c r="B42" s="19">
        <v>29</v>
      </c>
      <c r="C42" s="26" t="s">
        <v>74</v>
      </c>
      <c r="D42" s="21" t="s">
        <v>75</v>
      </c>
      <c r="E42" s="22" t="s">
        <v>17</v>
      </c>
      <c r="F42" s="22">
        <v>2015</v>
      </c>
      <c r="G42" s="22" t="s">
        <v>18</v>
      </c>
      <c r="H42" s="22" t="s">
        <v>110</v>
      </c>
      <c r="I42" s="23" t="s">
        <v>111</v>
      </c>
      <c r="J42" s="9">
        <f>_xlfn.AGGREGATE(3,5,Tabreport[[#This Row],[ID]])</f>
        <v>1</v>
      </c>
    </row>
    <row r="43" spans="1:10" ht="75.75" thickBot="1">
      <c r="A43" s="25" t="s">
        <v>73</v>
      </c>
      <c r="B43" s="19">
        <v>30</v>
      </c>
      <c r="C43" s="26" t="s">
        <v>128</v>
      </c>
      <c r="D43" s="21" t="s">
        <v>129</v>
      </c>
      <c r="E43" s="22" t="s">
        <v>17</v>
      </c>
      <c r="F43" s="22">
        <v>2020</v>
      </c>
      <c r="G43" s="22" t="s">
        <v>18</v>
      </c>
      <c r="H43" s="22" t="s">
        <v>130</v>
      </c>
      <c r="I43" s="23" t="s">
        <v>131</v>
      </c>
      <c r="J43" s="9">
        <f>_xlfn.AGGREGATE(3,5,Tabreport[[#This Row],[ID]])</f>
        <v>1</v>
      </c>
    </row>
    <row r="44" spans="1:10" ht="75.75" thickBot="1">
      <c r="A44" s="25" t="s">
        <v>73</v>
      </c>
      <c r="B44" s="19">
        <v>32</v>
      </c>
      <c r="C44" s="26" t="s">
        <v>128</v>
      </c>
      <c r="D44" s="21" t="s">
        <v>129</v>
      </c>
      <c r="E44" s="22" t="s">
        <v>17</v>
      </c>
      <c r="F44" s="22">
        <v>2019</v>
      </c>
      <c r="G44" s="22" t="s">
        <v>18</v>
      </c>
      <c r="H44" s="22" t="s">
        <v>132</v>
      </c>
      <c r="I44" s="23" t="s">
        <v>133</v>
      </c>
      <c r="J44" s="9">
        <f>_xlfn.AGGREGATE(3,5,Tabreport[[#This Row],[ID]])</f>
        <v>1</v>
      </c>
    </row>
    <row r="45" spans="1:10" ht="45.75" thickBot="1">
      <c r="A45" s="25" t="s">
        <v>73</v>
      </c>
      <c r="B45" s="19">
        <v>43</v>
      </c>
      <c r="C45" s="26" t="s">
        <v>128</v>
      </c>
      <c r="D45" s="21" t="s">
        <v>134</v>
      </c>
      <c r="E45" s="22" t="s">
        <v>17</v>
      </c>
      <c r="F45" s="22">
        <v>2008</v>
      </c>
      <c r="G45" s="22" t="s">
        <v>23</v>
      </c>
      <c r="H45" s="22" t="s">
        <v>135</v>
      </c>
      <c r="I45" s="23" t="s">
        <v>136</v>
      </c>
      <c r="J45" s="9">
        <f>_xlfn.AGGREGATE(3,5,Tabreport[[#This Row],[ID]])</f>
        <v>1</v>
      </c>
    </row>
    <row r="46" spans="1:10" ht="45.75" thickBot="1">
      <c r="A46" s="25" t="s">
        <v>73</v>
      </c>
      <c r="B46" s="19">
        <v>31</v>
      </c>
      <c r="C46" s="26" t="s">
        <v>128</v>
      </c>
      <c r="D46" s="21" t="s">
        <v>137</v>
      </c>
      <c r="E46" s="22" t="s">
        <v>17</v>
      </c>
      <c r="F46" s="22">
        <v>2020</v>
      </c>
      <c r="G46" s="22" t="s">
        <v>23</v>
      </c>
      <c r="H46" s="22" t="s">
        <v>138</v>
      </c>
      <c r="I46" s="23" t="s">
        <v>139</v>
      </c>
      <c r="J46" s="9">
        <f>_xlfn.AGGREGATE(3,5,Tabreport[[#This Row],[ID]])</f>
        <v>1</v>
      </c>
    </row>
    <row r="47" spans="1:10" ht="45.75" thickBot="1">
      <c r="A47" s="25" t="s">
        <v>73</v>
      </c>
      <c r="B47" s="19">
        <v>33</v>
      </c>
      <c r="C47" s="26" t="s">
        <v>128</v>
      </c>
      <c r="D47" s="21" t="s">
        <v>137</v>
      </c>
      <c r="E47" s="22" t="s">
        <v>17</v>
      </c>
      <c r="F47" s="22">
        <v>2018</v>
      </c>
      <c r="G47" s="22" t="s">
        <v>23</v>
      </c>
      <c r="H47" s="22" t="s">
        <v>140</v>
      </c>
      <c r="I47" s="23" t="s">
        <v>141</v>
      </c>
      <c r="J47" s="9">
        <f>_xlfn.AGGREGATE(3,5,Tabreport[[#This Row],[ID]])</f>
        <v>1</v>
      </c>
    </row>
    <row r="48" spans="1:10" ht="34.5" thickBot="1">
      <c r="A48" s="25" t="s">
        <v>73</v>
      </c>
      <c r="B48" s="19">
        <v>34</v>
      </c>
      <c r="C48" s="26" t="s">
        <v>128</v>
      </c>
      <c r="D48" s="21" t="s">
        <v>137</v>
      </c>
      <c r="E48" s="22" t="s">
        <v>17</v>
      </c>
      <c r="F48" s="22">
        <v>2017</v>
      </c>
      <c r="G48" s="22" t="s">
        <v>23</v>
      </c>
      <c r="H48" s="22" t="s">
        <v>142</v>
      </c>
      <c r="I48" s="23" t="s">
        <v>143</v>
      </c>
      <c r="J48" s="9">
        <f>_xlfn.AGGREGATE(3,5,Tabreport[[#This Row],[ID]])</f>
        <v>1</v>
      </c>
    </row>
    <row r="49" spans="1:10" ht="34.5" thickBot="1">
      <c r="A49" s="25" t="s">
        <v>73</v>
      </c>
      <c r="B49" s="19">
        <v>35</v>
      </c>
      <c r="C49" s="26" t="s">
        <v>128</v>
      </c>
      <c r="D49" s="21" t="s">
        <v>137</v>
      </c>
      <c r="E49" s="22" t="s">
        <v>17</v>
      </c>
      <c r="F49" s="22">
        <v>2016</v>
      </c>
      <c r="G49" s="22" t="s">
        <v>23</v>
      </c>
      <c r="H49" s="22" t="s">
        <v>144</v>
      </c>
      <c r="I49" s="23" t="s">
        <v>145</v>
      </c>
      <c r="J49" s="9">
        <f>_xlfn.AGGREGATE(3,5,Tabreport[[#This Row],[ID]])</f>
        <v>1</v>
      </c>
    </row>
    <row r="50" spans="1:10" ht="34.5" thickBot="1">
      <c r="A50" s="25" t="s">
        <v>73</v>
      </c>
      <c r="B50" s="19">
        <v>36</v>
      </c>
      <c r="C50" s="26" t="s">
        <v>128</v>
      </c>
      <c r="D50" s="21" t="s">
        <v>137</v>
      </c>
      <c r="E50" s="22" t="s">
        <v>17</v>
      </c>
      <c r="F50" s="22">
        <v>2015</v>
      </c>
      <c r="G50" s="22" t="s">
        <v>23</v>
      </c>
      <c r="H50" s="22" t="s">
        <v>146</v>
      </c>
      <c r="I50" s="23" t="s">
        <v>147</v>
      </c>
      <c r="J50" s="9">
        <f>_xlfn.AGGREGATE(3,5,Tabreport[[#This Row],[ID]])</f>
        <v>1</v>
      </c>
    </row>
    <row r="51" spans="1:10" ht="34.5" thickBot="1">
      <c r="A51" s="25" t="s">
        <v>73</v>
      </c>
      <c r="B51" s="19">
        <v>37</v>
      </c>
      <c r="C51" s="26" t="s">
        <v>128</v>
      </c>
      <c r="D51" s="21" t="s">
        <v>137</v>
      </c>
      <c r="E51" s="22" t="s">
        <v>17</v>
      </c>
      <c r="F51" s="22">
        <v>2014</v>
      </c>
      <c r="G51" s="22" t="s">
        <v>23</v>
      </c>
      <c r="H51" s="22" t="s">
        <v>148</v>
      </c>
      <c r="I51" s="23" t="s">
        <v>149</v>
      </c>
      <c r="J51" s="9">
        <f>_xlfn.AGGREGATE(3,5,Tabreport[[#This Row],[ID]])</f>
        <v>1</v>
      </c>
    </row>
    <row r="52" spans="1:10" ht="34.5" thickBot="1">
      <c r="A52" s="25" t="s">
        <v>73</v>
      </c>
      <c r="B52" s="19">
        <v>38</v>
      </c>
      <c r="C52" s="26" t="s">
        <v>128</v>
      </c>
      <c r="D52" s="21" t="s">
        <v>137</v>
      </c>
      <c r="E52" s="22" t="s">
        <v>17</v>
      </c>
      <c r="F52" s="22">
        <v>2013</v>
      </c>
      <c r="G52" s="22" t="s">
        <v>23</v>
      </c>
      <c r="H52" s="22" t="s">
        <v>150</v>
      </c>
      <c r="I52" s="23" t="s">
        <v>151</v>
      </c>
      <c r="J52" s="9">
        <f>_xlfn.AGGREGATE(3,5,Tabreport[[#This Row],[ID]])</f>
        <v>1</v>
      </c>
    </row>
    <row r="53" spans="1:10" ht="34.5" thickBot="1">
      <c r="A53" s="25" t="s">
        <v>73</v>
      </c>
      <c r="B53" s="19">
        <v>39</v>
      </c>
      <c r="C53" s="26" t="s">
        <v>128</v>
      </c>
      <c r="D53" s="21" t="s">
        <v>137</v>
      </c>
      <c r="E53" s="22" t="s">
        <v>17</v>
      </c>
      <c r="F53" s="22">
        <v>2012</v>
      </c>
      <c r="G53" s="22" t="s">
        <v>23</v>
      </c>
      <c r="H53" s="22" t="s">
        <v>152</v>
      </c>
      <c r="I53" s="23" t="s">
        <v>153</v>
      </c>
      <c r="J53" s="9">
        <f>_xlfn.AGGREGATE(3,5,Tabreport[[#This Row],[ID]])</f>
        <v>1</v>
      </c>
    </row>
    <row r="54" spans="1:10" ht="34.5" thickBot="1">
      <c r="A54" s="25" t="s">
        <v>73</v>
      </c>
      <c r="B54" s="19">
        <v>40</v>
      </c>
      <c r="C54" s="26" t="s">
        <v>128</v>
      </c>
      <c r="D54" s="21" t="s">
        <v>137</v>
      </c>
      <c r="E54" s="22" t="s">
        <v>17</v>
      </c>
      <c r="F54" s="22">
        <v>2010</v>
      </c>
      <c r="G54" s="22" t="s">
        <v>23</v>
      </c>
      <c r="H54" s="22" t="s">
        <v>154</v>
      </c>
      <c r="I54" s="23" t="s">
        <v>155</v>
      </c>
      <c r="J54" s="9">
        <f>_xlfn.AGGREGATE(3,5,Tabreport[[#This Row],[ID]])</f>
        <v>1</v>
      </c>
    </row>
    <row r="55" spans="1:10" ht="34.5" thickBot="1">
      <c r="A55" s="25" t="s">
        <v>73</v>
      </c>
      <c r="B55" s="19">
        <v>41</v>
      </c>
      <c r="C55" s="26" t="s">
        <v>128</v>
      </c>
      <c r="D55" s="21" t="s">
        <v>137</v>
      </c>
      <c r="E55" s="22" t="s">
        <v>17</v>
      </c>
      <c r="F55" s="22">
        <v>2009</v>
      </c>
      <c r="G55" s="22" t="s">
        <v>23</v>
      </c>
      <c r="H55" s="22" t="s">
        <v>156</v>
      </c>
      <c r="I55" s="23" t="s">
        <v>157</v>
      </c>
      <c r="J55" s="9">
        <f>_xlfn.AGGREGATE(3,5,Tabreport[[#This Row],[ID]])</f>
        <v>1</v>
      </c>
    </row>
    <row r="56" spans="1:10" ht="34.5" thickBot="1">
      <c r="A56" s="25" t="s">
        <v>73</v>
      </c>
      <c r="B56" s="19">
        <v>42</v>
      </c>
      <c r="C56" s="26" t="s">
        <v>128</v>
      </c>
      <c r="D56" s="21" t="s">
        <v>137</v>
      </c>
      <c r="E56" s="22" t="s">
        <v>17</v>
      </c>
      <c r="F56" s="22">
        <v>2008</v>
      </c>
      <c r="G56" s="22" t="s">
        <v>23</v>
      </c>
      <c r="H56" s="22" t="s">
        <v>158</v>
      </c>
      <c r="I56" s="23" t="s">
        <v>159</v>
      </c>
      <c r="J56" s="9">
        <f>_xlfn.AGGREGATE(3,5,Tabreport[[#This Row],[ID]])</f>
        <v>1</v>
      </c>
    </row>
    <row r="57" spans="1:10" ht="34.5" thickBot="1">
      <c r="A57" s="25" t="s">
        <v>73</v>
      </c>
      <c r="B57" s="19">
        <v>44</v>
      </c>
      <c r="C57" s="26" t="s">
        <v>128</v>
      </c>
      <c r="D57" s="21" t="s">
        <v>137</v>
      </c>
      <c r="E57" s="22" t="s">
        <v>17</v>
      </c>
      <c r="F57" s="22">
        <v>2007</v>
      </c>
      <c r="G57" s="22" t="s">
        <v>23</v>
      </c>
      <c r="H57" s="22" t="s">
        <v>160</v>
      </c>
      <c r="I57" s="23" t="s">
        <v>161</v>
      </c>
      <c r="J57" s="9">
        <f>_xlfn.AGGREGATE(3,5,Tabreport[[#This Row],[ID]])</f>
        <v>1</v>
      </c>
    </row>
    <row r="58" spans="1:10" ht="34.5" thickBot="1">
      <c r="A58" s="25" t="s">
        <v>73</v>
      </c>
      <c r="B58" s="19">
        <v>45</v>
      </c>
      <c r="C58" s="26" t="s">
        <v>128</v>
      </c>
      <c r="D58" s="21" t="s">
        <v>137</v>
      </c>
      <c r="E58" s="22" t="s">
        <v>17</v>
      </c>
      <c r="F58" s="22">
        <v>2006</v>
      </c>
      <c r="G58" s="22" t="s">
        <v>23</v>
      </c>
      <c r="H58" s="22" t="s">
        <v>162</v>
      </c>
      <c r="I58" s="23" t="s">
        <v>163</v>
      </c>
      <c r="J58" s="9">
        <f>_xlfn.AGGREGATE(3,5,Tabreport[[#This Row],[ID]])</f>
        <v>1</v>
      </c>
    </row>
    <row r="59" spans="1:10" ht="34.5" thickBot="1">
      <c r="A59" s="25" t="s">
        <v>73</v>
      </c>
      <c r="B59" s="19">
        <v>46</v>
      </c>
      <c r="C59" s="26" t="s">
        <v>128</v>
      </c>
      <c r="D59" s="21" t="s">
        <v>137</v>
      </c>
      <c r="E59" s="22" t="s">
        <v>17</v>
      </c>
      <c r="F59" s="22">
        <v>2005</v>
      </c>
      <c r="G59" s="22" t="s">
        <v>23</v>
      </c>
      <c r="H59" s="22" t="s">
        <v>164</v>
      </c>
      <c r="I59" s="23" t="s">
        <v>165</v>
      </c>
      <c r="J59" s="9">
        <f>_xlfn.AGGREGATE(3,5,Tabreport[[#This Row],[ID]])</f>
        <v>1</v>
      </c>
    </row>
    <row r="60" spans="1:10" ht="34.5" thickBot="1">
      <c r="A60" s="25" t="s">
        <v>73</v>
      </c>
      <c r="B60" s="19">
        <v>47</v>
      </c>
      <c r="C60" s="26" t="s">
        <v>128</v>
      </c>
      <c r="D60" s="21" t="s">
        <v>137</v>
      </c>
      <c r="E60" s="22" t="s">
        <v>17</v>
      </c>
      <c r="F60" s="22">
        <v>2004</v>
      </c>
      <c r="G60" s="22" t="s">
        <v>23</v>
      </c>
      <c r="H60" s="22" t="s">
        <v>166</v>
      </c>
      <c r="I60" s="23" t="s">
        <v>167</v>
      </c>
      <c r="J60" s="9">
        <f>_xlfn.AGGREGATE(3,5,Tabreport[[#This Row],[ID]])</f>
        <v>1</v>
      </c>
    </row>
    <row r="61" spans="1:10" ht="34.5" thickBot="1">
      <c r="A61" s="25" t="s">
        <v>73</v>
      </c>
      <c r="B61" s="19">
        <v>48</v>
      </c>
      <c r="C61" s="26" t="s">
        <v>128</v>
      </c>
      <c r="D61" s="21" t="s">
        <v>137</v>
      </c>
      <c r="E61" s="22" t="s">
        <v>17</v>
      </c>
      <c r="F61" s="22">
        <v>2003</v>
      </c>
      <c r="G61" s="22" t="s">
        <v>23</v>
      </c>
      <c r="H61" s="22" t="s">
        <v>168</v>
      </c>
      <c r="I61" s="23" t="s">
        <v>169</v>
      </c>
      <c r="J61" s="9">
        <f>_xlfn.AGGREGATE(3,5,Tabreport[[#This Row],[ID]])</f>
        <v>1</v>
      </c>
    </row>
    <row r="62" spans="1:10" ht="34.5" thickBot="1">
      <c r="A62" s="25" t="s">
        <v>73</v>
      </c>
      <c r="B62" s="19">
        <v>49</v>
      </c>
      <c r="C62" s="26" t="s">
        <v>128</v>
      </c>
      <c r="D62" s="21" t="s">
        <v>137</v>
      </c>
      <c r="E62" s="22" t="s">
        <v>17</v>
      </c>
      <c r="F62" s="22">
        <v>2002</v>
      </c>
      <c r="G62" s="22" t="s">
        <v>23</v>
      </c>
      <c r="H62" s="22" t="s">
        <v>170</v>
      </c>
      <c r="I62" s="23" t="s">
        <v>171</v>
      </c>
      <c r="J62" s="9">
        <f>_xlfn.AGGREGATE(3,5,Tabreport[[#This Row],[ID]])</f>
        <v>1</v>
      </c>
    </row>
    <row r="63" spans="1:10" ht="34.5" thickBot="1">
      <c r="A63" s="25" t="s">
        <v>73</v>
      </c>
      <c r="B63" s="19">
        <v>50</v>
      </c>
      <c r="C63" s="26" t="s">
        <v>128</v>
      </c>
      <c r="D63" s="21" t="s">
        <v>137</v>
      </c>
      <c r="E63" s="22" t="s">
        <v>17</v>
      </c>
      <c r="F63" s="22">
        <v>2001</v>
      </c>
      <c r="G63" s="22" t="s">
        <v>23</v>
      </c>
      <c r="H63" s="22" t="s">
        <v>172</v>
      </c>
      <c r="I63" s="23" t="s">
        <v>173</v>
      </c>
      <c r="J63" s="9">
        <f>_xlfn.AGGREGATE(3,5,Tabreport[[#This Row],[ID]])</f>
        <v>1</v>
      </c>
    </row>
    <row r="64" spans="1:10" ht="34.5" thickBot="1">
      <c r="A64" s="25" t="s">
        <v>73</v>
      </c>
      <c r="B64" s="19">
        <v>51</v>
      </c>
      <c r="C64" s="26" t="s">
        <v>128</v>
      </c>
      <c r="D64" s="21" t="s">
        <v>137</v>
      </c>
      <c r="E64" s="22" t="s">
        <v>17</v>
      </c>
      <c r="F64" s="22">
        <v>2000</v>
      </c>
      <c r="G64" s="22" t="s">
        <v>23</v>
      </c>
      <c r="H64" s="22" t="s">
        <v>174</v>
      </c>
      <c r="I64" s="23" t="s">
        <v>175</v>
      </c>
      <c r="J64" s="9">
        <f>_xlfn.AGGREGATE(3,5,Tabreport[[#This Row],[ID]])</f>
        <v>1</v>
      </c>
    </row>
    <row r="65" spans="1:10" ht="57" thickBot="1">
      <c r="A65" s="25" t="s">
        <v>73</v>
      </c>
      <c r="B65" s="19">
        <v>25</v>
      </c>
      <c r="C65" s="26" t="s">
        <v>74</v>
      </c>
      <c r="D65" s="21" t="s">
        <v>112</v>
      </c>
      <c r="E65" s="22" t="s">
        <v>17</v>
      </c>
      <c r="F65" s="22">
        <v>2020</v>
      </c>
      <c r="G65" s="22" t="s">
        <v>23</v>
      </c>
      <c r="H65" s="22" t="s">
        <v>113</v>
      </c>
      <c r="I65" s="23" t="s">
        <v>114</v>
      </c>
      <c r="J65" s="9">
        <f>_xlfn.AGGREGATE(3,5,Tabreport[[#This Row],[ID]])</f>
        <v>1</v>
      </c>
    </row>
    <row r="66" spans="1:10" ht="100.5" thickBot="1">
      <c r="A66" s="25" t="s">
        <v>73</v>
      </c>
      <c r="B66" s="19">
        <v>52</v>
      </c>
      <c r="C66" s="26" t="s">
        <v>38</v>
      </c>
      <c r="D66" s="21" t="s">
        <v>95</v>
      </c>
      <c r="E66" s="22" t="s">
        <v>17</v>
      </c>
      <c r="F66" s="22">
        <v>2020</v>
      </c>
      <c r="G66" s="22" t="s">
        <v>23</v>
      </c>
      <c r="H66" s="22" t="s">
        <v>96</v>
      </c>
      <c r="I66" s="27" t="s">
        <v>97</v>
      </c>
      <c r="J66" s="9">
        <f>_xlfn.AGGREGATE(3,5,Tabreport[[#This Row],[ID]])</f>
        <v>1</v>
      </c>
    </row>
    <row r="67" spans="1:10" ht="114.75" thickBot="1">
      <c r="A67" s="25" t="s">
        <v>115</v>
      </c>
      <c r="B67" s="19">
        <v>185</v>
      </c>
      <c r="C67" s="26" t="s">
        <v>116</v>
      </c>
      <c r="D67" s="21" t="s">
        <v>117</v>
      </c>
      <c r="E67" s="22" t="s">
        <v>17</v>
      </c>
      <c r="F67" s="22">
        <v>2017</v>
      </c>
      <c r="G67" s="22" t="s">
        <v>18</v>
      </c>
      <c r="H67" s="22" t="s">
        <v>118</v>
      </c>
      <c r="I67" s="27" t="s">
        <v>119</v>
      </c>
      <c r="J67" s="9">
        <f>_xlfn.AGGREGATE(3,5,Tabreport[[#This Row],[ID]])</f>
        <v>1</v>
      </c>
    </row>
    <row r="68" spans="1:10" ht="79.5" thickBot="1">
      <c r="A68" s="24" t="s">
        <v>120</v>
      </c>
      <c r="B68" s="19">
        <v>54</v>
      </c>
      <c r="C68" s="21" t="s">
        <v>15</v>
      </c>
      <c r="D68" s="21" t="s">
        <v>182</v>
      </c>
      <c r="E68" s="22" t="s">
        <v>17</v>
      </c>
      <c r="F68" s="22">
        <v>2019</v>
      </c>
      <c r="G68" s="22" t="s">
        <v>18</v>
      </c>
      <c r="H68" s="22" t="s">
        <v>183</v>
      </c>
      <c r="I68" s="23" t="s">
        <v>184</v>
      </c>
      <c r="J68" s="9">
        <f>_xlfn.AGGREGATE(3,5,Tabreport[[#This Row],[ID]])</f>
        <v>1</v>
      </c>
    </row>
    <row r="69" spans="1:10" ht="90.75" thickBot="1">
      <c r="A69" s="24" t="s">
        <v>120</v>
      </c>
      <c r="B69" s="19">
        <v>55</v>
      </c>
      <c r="C69" s="21" t="s">
        <v>15</v>
      </c>
      <c r="D69" s="21" t="s">
        <v>182</v>
      </c>
      <c r="E69" s="22" t="s">
        <v>17</v>
      </c>
      <c r="F69" s="22">
        <v>2019</v>
      </c>
      <c r="G69" s="22" t="s">
        <v>18</v>
      </c>
      <c r="H69" s="22" t="s">
        <v>185</v>
      </c>
      <c r="I69" s="23" t="s">
        <v>186</v>
      </c>
      <c r="J69" s="9">
        <f>_xlfn.AGGREGATE(3,5,Tabreport[[#This Row],[ID]])</f>
        <v>1</v>
      </c>
    </row>
    <row r="70" spans="1:10" ht="79.5" thickBot="1">
      <c r="A70" s="24" t="s">
        <v>120</v>
      </c>
      <c r="B70" s="19">
        <v>56</v>
      </c>
      <c r="C70" s="21" t="s">
        <v>15</v>
      </c>
      <c r="D70" s="21" t="s">
        <v>182</v>
      </c>
      <c r="E70" s="22" t="s">
        <v>17</v>
      </c>
      <c r="F70" s="22">
        <v>2019</v>
      </c>
      <c r="G70" s="22" t="s">
        <v>18</v>
      </c>
      <c r="H70" s="22" t="s">
        <v>187</v>
      </c>
      <c r="I70" s="23" t="s">
        <v>188</v>
      </c>
      <c r="J70" s="9">
        <f>_xlfn.AGGREGATE(3,5,Tabreport[[#This Row],[ID]])</f>
        <v>1</v>
      </c>
    </row>
    <row r="71" spans="1:10" ht="90.75" thickBot="1">
      <c r="A71" s="24" t="s">
        <v>120</v>
      </c>
      <c r="B71" s="19">
        <v>57</v>
      </c>
      <c r="C71" s="21" t="s">
        <v>15</v>
      </c>
      <c r="D71" s="21" t="s">
        <v>182</v>
      </c>
      <c r="E71" s="22" t="s">
        <v>17</v>
      </c>
      <c r="F71" s="22">
        <v>2019</v>
      </c>
      <c r="G71" s="22" t="s">
        <v>18</v>
      </c>
      <c r="H71" s="22" t="s">
        <v>189</v>
      </c>
      <c r="I71" s="23" t="s">
        <v>190</v>
      </c>
      <c r="J71" s="9">
        <f>_xlfn.AGGREGATE(3,5,Tabreport[[#This Row],[ID]])</f>
        <v>1</v>
      </c>
    </row>
    <row r="72" spans="1:10" ht="57" thickBot="1">
      <c r="A72" s="24" t="s">
        <v>120</v>
      </c>
      <c r="B72" s="19">
        <v>58</v>
      </c>
      <c r="C72" s="21" t="s">
        <v>15</v>
      </c>
      <c r="D72" s="21" t="s">
        <v>182</v>
      </c>
      <c r="E72" s="22" t="s">
        <v>17</v>
      </c>
      <c r="F72" s="22">
        <v>2018</v>
      </c>
      <c r="G72" s="22" t="s">
        <v>18</v>
      </c>
      <c r="H72" s="22" t="s">
        <v>191</v>
      </c>
      <c r="I72" s="23" t="s">
        <v>192</v>
      </c>
      <c r="J72" s="9">
        <f>_xlfn.AGGREGATE(3,5,Tabreport[[#This Row],[ID]])</f>
        <v>1</v>
      </c>
    </row>
    <row r="73" spans="1:10" ht="79.5" thickBot="1">
      <c r="A73" s="24" t="s">
        <v>120</v>
      </c>
      <c r="B73" s="19">
        <v>59</v>
      </c>
      <c r="C73" s="21" t="s">
        <v>15</v>
      </c>
      <c r="D73" s="21" t="s">
        <v>182</v>
      </c>
      <c r="E73" s="22" t="s">
        <v>17</v>
      </c>
      <c r="F73" s="22">
        <v>2017</v>
      </c>
      <c r="G73" s="22" t="s">
        <v>18</v>
      </c>
      <c r="H73" s="22" t="s">
        <v>193</v>
      </c>
      <c r="I73" s="23" t="s">
        <v>194</v>
      </c>
      <c r="J73" s="9">
        <f>_xlfn.AGGREGATE(3,5,Tabreport[[#This Row],[ID]])</f>
        <v>1</v>
      </c>
    </row>
    <row r="74" spans="1:10" ht="68.25" thickBot="1">
      <c r="A74" s="24" t="s">
        <v>120</v>
      </c>
      <c r="B74" s="19">
        <v>60</v>
      </c>
      <c r="C74" s="21" t="s">
        <v>15</v>
      </c>
      <c r="D74" s="21" t="s">
        <v>182</v>
      </c>
      <c r="E74" s="22" t="s">
        <v>17</v>
      </c>
      <c r="F74" s="22">
        <v>2014</v>
      </c>
      <c r="G74" s="22" t="s">
        <v>18</v>
      </c>
      <c r="H74" s="22" t="s">
        <v>195</v>
      </c>
      <c r="I74" s="23" t="s">
        <v>196</v>
      </c>
      <c r="J74" s="9">
        <f>_xlfn.AGGREGATE(3,5,Tabreport[[#This Row],[ID]])</f>
        <v>1</v>
      </c>
    </row>
    <row r="75" spans="1:10" ht="102" thickBot="1">
      <c r="A75" s="25" t="s">
        <v>120</v>
      </c>
      <c r="B75" s="19">
        <v>61</v>
      </c>
      <c r="C75" s="26" t="s">
        <v>38</v>
      </c>
      <c r="D75" s="21" t="s">
        <v>176</v>
      </c>
      <c r="E75" s="22" t="s">
        <v>92</v>
      </c>
      <c r="F75" s="22">
        <v>2020</v>
      </c>
      <c r="G75" s="22" t="s">
        <v>23</v>
      </c>
      <c r="H75" s="22" t="s">
        <v>177</v>
      </c>
      <c r="I75" s="23" t="s">
        <v>178</v>
      </c>
      <c r="J75" s="9">
        <f>_xlfn.AGGREGATE(3,5,Tabreport[[#This Row],[ID]])</f>
        <v>1</v>
      </c>
    </row>
    <row r="76" spans="1:10" ht="90.75" thickBot="1">
      <c r="A76" s="25" t="s">
        <v>120</v>
      </c>
      <c r="B76" s="19">
        <v>62</v>
      </c>
      <c r="C76" s="26" t="s">
        <v>38</v>
      </c>
      <c r="D76" s="21" t="s">
        <v>176</v>
      </c>
      <c r="E76" s="22" t="s">
        <v>17</v>
      </c>
      <c r="F76" s="22">
        <v>2020</v>
      </c>
      <c r="G76" s="22" t="s">
        <v>23</v>
      </c>
      <c r="H76" s="22" t="s">
        <v>197</v>
      </c>
      <c r="I76" s="23" t="s">
        <v>198</v>
      </c>
      <c r="J76" s="9">
        <f>_xlfn.AGGREGATE(3,5,Tabreport[[#This Row],[ID]])</f>
        <v>1</v>
      </c>
    </row>
    <row r="77" spans="1:10" ht="45.75" thickBot="1">
      <c r="A77" s="25" t="s">
        <v>120</v>
      </c>
      <c r="B77" s="19">
        <v>65</v>
      </c>
      <c r="C77" s="26" t="s">
        <v>38</v>
      </c>
      <c r="D77" s="21" t="s">
        <v>176</v>
      </c>
      <c r="E77" s="22" t="s">
        <v>17</v>
      </c>
      <c r="F77" s="22">
        <v>2019</v>
      </c>
      <c r="G77" s="22" t="s">
        <v>23</v>
      </c>
      <c r="H77" s="22" t="s">
        <v>203</v>
      </c>
      <c r="I77" s="23" t="s">
        <v>204</v>
      </c>
      <c r="J77" s="9">
        <f>_xlfn.AGGREGATE(3,5,Tabreport[[#This Row],[ID]])</f>
        <v>1</v>
      </c>
    </row>
    <row r="78" spans="1:10" ht="135.75" thickBot="1">
      <c r="A78" s="25" t="s">
        <v>120</v>
      </c>
      <c r="B78" s="19">
        <v>63</v>
      </c>
      <c r="C78" s="26" t="s">
        <v>38</v>
      </c>
      <c r="D78" s="21" t="s">
        <v>176</v>
      </c>
      <c r="E78" s="22" t="s">
        <v>92</v>
      </c>
      <c r="F78" s="22">
        <v>2019</v>
      </c>
      <c r="G78" s="22" t="s">
        <v>23</v>
      </c>
      <c r="H78" s="22" t="s">
        <v>199</v>
      </c>
      <c r="I78" s="23" t="s">
        <v>200</v>
      </c>
      <c r="J78" s="9">
        <f>_xlfn.AGGREGATE(3,5,Tabreport[[#This Row],[ID]])</f>
        <v>1</v>
      </c>
    </row>
    <row r="79" spans="1:10" ht="90.75" thickBot="1">
      <c r="A79" s="25" t="s">
        <v>120</v>
      </c>
      <c r="B79" s="19">
        <v>64</v>
      </c>
      <c r="C79" s="26" t="s">
        <v>38</v>
      </c>
      <c r="D79" s="21" t="s">
        <v>176</v>
      </c>
      <c r="E79" s="22" t="s">
        <v>29</v>
      </c>
      <c r="F79" s="22">
        <v>2019</v>
      </c>
      <c r="G79" s="22" t="s">
        <v>23</v>
      </c>
      <c r="H79" s="22" t="s">
        <v>201</v>
      </c>
      <c r="I79" s="23" t="s">
        <v>202</v>
      </c>
      <c r="J79" s="9">
        <f>_xlfn.AGGREGATE(3,5,Tabreport[[#This Row],[ID]])</f>
        <v>1</v>
      </c>
    </row>
    <row r="80" spans="1:10" ht="68.25" thickBot="1">
      <c r="A80" s="25" t="s">
        <v>120</v>
      </c>
      <c r="B80" s="19">
        <v>69</v>
      </c>
      <c r="C80" s="26" t="s">
        <v>38</v>
      </c>
      <c r="D80" s="21" t="s">
        <v>176</v>
      </c>
      <c r="E80" s="22" t="s">
        <v>17</v>
      </c>
      <c r="F80" s="22">
        <v>2018</v>
      </c>
      <c r="G80" s="22" t="s">
        <v>23</v>
      </c>
      <c r="H80" s="22" t="s">
        <v>211</v>
      </c>
      <c r="I80" s="23" t="s">
        <v>212</v>
      </c>
      <c r="J80" s="9">
        <f>_xlfn.AGGREGATE(3,5,Tabreport[[#This Row],[ID]])</f>
        <v>1</v>
      </c>
    </row>
    <row r="81" spans="1:10" ht="68.25" thickBot="1">
      <c r="A81" s="25" t="s">
        <v>120</v>
      </c>
      <c r="B81" s="19">
        <v>66</v>
      </c>
      <c r="C81" s="26" t="s">
        <v>38</v>
      </c>
      <c r="D81" s="21" t="s">
        <v>176</v>
      </c>
      <c r="E81" s="22" t="s">
        <v>92</v>
      </c>
      <c r="F81" s="22">
        <v>2018</v>
      </c>
      <c r="G81" s="22" t="s">
        <v>23</v>
      </c>
      <c r="H81" s="22" t="s">
        <v>205</v>
      </c>
      <c r="I81" s="23" t="s">
        <v>206</v>
      </c>
      <c r="J81" s="9">
        <f>_xlfn.AGGREGATE(3,5,Tabreport[[#This Row],[ID]])</f>
        <v>1</v>
      </c>
    </row>
    <row r="82" spans="1:10" ht="79.5" thickBot="1">
      <c r="A82" s="25" t="s">
        <v>120</v>
      </c>
      <c r="B82" s="19">
        <v>67</v>
      </c>
      <c r="C82" s="26" t="s">
        <v>38</v>
      </c>
      <c r="D82" s="21" t="s">
        <v>176</v>
      </c>
      <c r="E82" s="22" t="s">
        <v>29</v>
      </c>
      <c r="F82" s="22">
        <v>2018</v>
      </c>
      <c r="G82" s="22" t="s">
        <v>23</v>
      </c>
      <c r="H82" s="22" t="s">
        <v>207</v>
      </c>
      <c r="I82" s="23" t="s">
        <v>208</v>
      </c>
      <c r="J82" s="9">
        <f>_xlfn.AGGREGATE(3,5,Tabreport[[#This Row],[ID]])</f>
        <v>1</v>
      </c>
    </row>
    <row r="83" spans="1:10" ht="68.25" thickBot="1">
      <c r="A83" s="25" t="s">
        <v>120</v>
      </c>
      <c r="B83" s="19">
        <v>68</v>
      </c>
      <c r="C83" s="26" t="s">
        <v>38</v>
      </c>
      <c r="D83" s="21" t="s">
        <v>176</v>
      </c>
      <c r="E83" s="22" t="s">
        <v>29</v>
      </c>
      <c r="F83" s="22">
        <v>2018</v>
      </c>
      <c r="G83" s="22" t="s">
        <v>23</v>
      </c>
      <c r="H83" s="22" t="s">
        <v>209</v>
      </c>
      <c r="I83" s="23" t="s">
        <v>210</v>
      </c>
      <c r="J83" s="9">
        <f>_xlfn.AGGREGATE(3,5,Tabreport[[#This Row],[ID]])</f>
        <v>1</v>
      </c>
    </row>
    <row r="84" spans="1:10" ht="68.25" thickBot="1">
      <c r="A84" s="25" t="s">
        <v>120</v>
      </c>
      <c r="B84" s="19">
        <v>72</v>
      </c>
      <c r="C84" s="26" t="s">
        <v>38</v>
      </c>
      <c r="D84" s="21" t="s">
        <v>176</v>
      </c>
      <c r="E84" s="22" t="s">
        <v>17</v>
      </c>
      <c r="F84" s="22">
        <v>2017</v>
      </c>
      <c r="G84" s="22" t="s">
        <v>23</v>
      </c>
      <c r="H84" s="22" t="s">
        <v>217</v>
      </c>
      <c r="I84" s="23" t="s">
        <v>218</v>
      </c>
      <c r="J84" s="9">
        <f>_xlfn.AGGREGATE(3,5,Tabreport[[#This Row],[ID]])</f>
        <v>1</v>
      </c>
    </row>
    <row r="85" spans="1:10" ht="90.75" thickBot="1">
      <c r="A85" s="25" t="s">
        <v>120</v>
      </c>
      <c r="B85" s="19">
        <v>70</v>
      </c>
      <c r="C85" s="26" t="s">
        <v>38</v>
      </c>
      <c r="D85" s="21" t="s">
        <v>176</v>
      </c>
      <c r="E85" s="22" t="s">
        <v>29</v>
      </c>
      <c r="F85" s="22">
        <v>2017</v>
      </c>
      <c r="G85" s="22" t="s">
        <v>23</v>
      </c>
      <c r="H85" s="22" t="s">
        <v>213</v>
      </c>
      <c r="I85" s="23" t="s">
        <v>214</v>
      </c>
      <c r="J85" s="9">
        <f>_xlfn.AGGREGATE(3,5,Tabreport[[#This Row],[ID]])</f>
        <v>1</v>
      </c>
    </row>
    <row r="86" spans="1:10" ht="68.25" thickBot="1">
      <c r="A86" s="25" t="s">
        <v>120</v>
      </c>
      <c r="B86" s="19">
        <v>71</v>
      </c>
      <c r="C86" s="26" t="s">
        <v>38</v>
      </c>
      <c r="D86" s="21" t="s">
        <v>176</v>
      </c>
      <c r="E86" s="22" t="s">
        <v>29</v>
      </c>
      <c r="F86" s="22">
        <v>2017</v>
      </c>
      <c r="G86" s="22" t="s">
        <v>23</v>
      </c>
      <c r="H86" s="22" t="s">
        <v>215</v>
      </c>
      <c r="I86" s="23" t="s">
        <v>216</v>
      </c>
      <c r="J86" s="9">
        <f>_xlfn.AGGREGATE(3,5,Tabreport[[#This Row],[ID]])</f>
        <v>1</v>
      </c>
    </row>
    <row r="87" spans="1:10" ht="79.5" thickBot="1">
      <c r="A87" s="25" t="s">
        <v>120</v>
      </c>
      <c r="B87" s="19">
        <v>73</v>
      </c>
      <c r="C87" s="26" t="s">
        <v>38</v>
      </c>
      <c r="D87" s="21" t="s">
        <v>176</v>
      </c>
      <c r="E87" s="22" t="s">
        <v>17</v>
      </c>
      <c r="F87" s="22">
        <v>2017</v>
      </c>
      <c r="G87" s="22" t="s">
        <v>23</v>
      </c>
      <c r="H87" s="22" t="s">
        <v>219</v>
      </c>
      <c r="I87" s="23" t="s">
        <v>220</v>
      </c>
      <c r="J87" s="9">
        <f>_xlfn.AGGREGATE(3,5,Tabreport[[#This Row],[ID]])</f>
        <v>1</v>
      </c>
    </row>
    <row r="88" spans="1:10" ht="79.5" thickBot="1">
      <c r="A88" s="25" t="s">
        <v>120</v>
      </c>
      <c r="B88" s="19">
        <v>76</v>
      </c>
      <c r="C88" s="26" t="s">
        <v>38</v>
      </c>
      <c r="D88" s="21" t="s">
        <v>176</v>
      </c>
      <c r="E88" s="22" t="s">
        <v>17</v>
      </c>
      <c r="F88" s="22">
        <v>2016</v>
      </c>
      <c r="G88" s="22" t="s">
        <v>23</v>
      </c>
      <c r="H88" s="22" t="s">
        <v>225</v>
      </c>
      <c r="I88" s="23" t="s">
        <v>226</v>
      </c>
      <c r="J88" s="9">
        <f>_xlfn.AGGREGATE(3,5,Tabreport[[#This Row],[ID]])</f>
        <v>1</v>
      </c>
    </row>
    <row r="89" spans="1:10" ht="124.5" thickBot="1">
      <c r="A89" s="25" t="s">
        <v>120</v>
      </c>
      <c r="B89" s="19">
        <v>74</v>
      </c>
      <c r="C89" s="26" t="s">
        <v>38</v>
      </c>
      <c r="D89" s="21" t="s">
        <v>176</v>
      </c>
      <c r="E89" s="22" t="s">
        <v>92</v>
      </c>
      <c r="F89" s="22">
        <v>2016</v>
      </c>
      <c r="G89" s="22" t="s">
        <v>23</v>
      </c>
      <c r="H89" s="22" t="s">
        <v>221</v>
      </c>
      <c r="I89" s="23" t="s">
        <v>222</v>
      </c>
      <c r="J89" s="9">
        <f>_xlfn.AGGREGATE(3,5,Tabreport[[#This Row],[ID]])</f>
        <v>1</v>
      </c>
    </row>
    <row r="90" spans="1:10" ht="68.25" thickBot="1">
      <c r="A90" s="25" t="s">
        <v>120</v>
      </c>
      <c r="B90" s="19">
        <v>75</v>
      </c>
      <c r="C90" s="26" t="s">
        <v>38</v>
      </c>
      <c r="D90" s="21" t="s">
        <v>176</v>
      </c>
      <c r="E90" s="22" t="s">
        <v>29</v>
      </c>
      <c r="F90" s="22">
        <v>2016</v>
      </c>
      <c r="G90" s="22" t="s">
        <v>23</v>
      </c>
      <c r="H90" s="22" t="s">
        <v>223</v>
      </c>
      <c r="I90" s="23" t="s">
        <v>224</v>
      </c>
      <c r="J90" s="9">
        <f>_xlfn.AGGREGATE(3,5,Tabreport[[#This Row],[ID]])</f>
        <v>1</v>
      </c>
    </row>
    <row r="91" spans="1:10" ht="79.5" thickBot="1">
      <c r="A91" s="25" t="s">
        <v>120</v>
      </c>
      <c r="B91" s="19">
        <v>79</v>
      </c>
      <c r="C91" s="26" t="s">
        <v>38</v>
      </c>
      <c r="D91" s="21" t="s">
        <v>176</v>
      </c>
      <c r="E91" s="22" t="s">
        <v>17</v>
      </c>
      <c r="F91" s="22">
        <v>2015</v>
      </c>
      <c r="G91" s="22" t="s">
        <v>23</v>
      </c>
      <c r="H91" s="22" t="s">
        <v>231</v>
      </c>
      <c r="I91" s="23" t="s">
        <v>232</v>
      </c>
      <c r="J91" s="9">
        <f>_xlfn.AGGREGATE(3,5,Tabreport[[#This Row],[ID]])</f>
        <v>1</v>
      </c>
    </row>
    <row r="92" spans="1:10" ht="124.5" thickBot="1">
      <c r="A92" s="25" t="s">
        <v>120</v>
      </c>
      <c r="B92" s="19">
        <v>77</v>
      </c>
      <c r="C92" s="26" t="s">
        <v>38</v>
      </c>
      <c r="D92" s="21" t="s">
        <v>176</v>
      </c>
      <c r="E92" s="22" t="s">
        <v>92</v>
      </c>
      <c r="F92" s="22">
        <v>2015</v>
      </c>
      <c r="G92" s="22" t="s">
        <v>23</v>
      </c>
      <c r="H92" s="22" t="s">
        <v>227</v>
      </c>
      <c r="I92" s="23" t="s">
        <v>228</v>
      </c>
      <c r="J92" s="9">
        <f>_xlfn.AGGREGATE(3,5,Tabreport[[#This Row],[ID]])</f>
        <v>1</v>
      </c>
    </row>
    <row r="93" spans="1:10" ht="68.25" thickBot="1">
      <c r="A93" s="25" t="s">
        <v>120</v>
      </c>
      <c r="B93" s="19">
        <v>78</v>
      </c>
      <c r="C93" s="26" t="s">
        <v>38</v>
      </c>
      <c r="D93" s="21" t="s">
        <v>176</v>
      </c>
      <c r="E93" s="22" t="s">
        <v>29</v>
      </c>
      <c r="F93" s="22">
        <v>2015</v>
      </c>
      <c r="G93" s="22" t="s">
        <v>23</v>
      </c>
      <c r="H93" s="22" t="s">
        <v>229</v>
      </c>
      <c r="I93" s="23" t="s">
        <v>230</v>
      </c>
      <c r="J93" s="9">
        <f>_xlfn.AGGREGATE(3,5,Tabreport[[#This Row],[ID]])</f>
        <v>1</v>
      </c>
    </row>
    <row r="94" spans="1:10" ht="68.25" thickBot="1">
      <c r="A94" s="25" t="s">
        <v>120</v>
      </c>
      <c r="B94" s="19">
        <v>80</v>
      </c>
      <c r="C94" s="26" t="s">
        <v>38</v>
      </c>
      <c r="D94" s="21" t="s">
        <v>176</v>
      </c>
      <c r="E94" s="22" t="s">
        <v>17</v>
      </c>
      <c r="F94" s="22">
        <v>2014</v>
      </c>
      <c r="G94" s="22" t="s">
        <v>23</v>
      </c>
      <c r="H94" s="22" t="s">
        <v>233</v>
      </c>
      <c r="I94" s="23" t="s">
        <v>234</v>
      </c>
      <c r="J94" s="9">
        <f>_xlfn.AGGREGATE(3,5,Tabreport[[#This Row],[ID]])</f>
        <v>1</v>
      </c>
    </row>
    <row r="95" spans="1:10" ht="79.5" thickBot="1">
      <c r="A95" s="25" t="s">
        <v>120</v>
      </c>
      <c r="B95" s="19">
        <v>84</v>
      </c>
      <c r="C95" s="26" t="s">
        <v>38</v>
      </c>
      <c r="D95" s="21" t="s">
        <v>176</v>
      </c>
      <c r="E95" s="22" t="s">
        <v>17</v>
      </c>
      <c r="F95" s="22">
        <v>2013</v>
      </c>
      <c r="G95" s="22" t="s">
        <v>23</v>
      </c>
      <c r="H95" s="22" t="s">
        <v>241</v>
      </c>
      <c r="I95" s="23" t="s">
        <v>242</v>
      </c>
      <c r="J95" s="9">
        <f>_xlfn.AGGREGATE(3,5,Tabreport[[#This Row],[ID]])</f>
        <v>1</v>
      </c>
    </row>
    <row r="96" spans="1:10" ht="113.25" thickBot="1">
      <c r="A96" s="25" t="s">
        <v>120</v>
      </c>
      <c r="B96" s="19">
        <v>81</v>
      </c>
      <c r="C96" s="26" t="s">
        <v>38</v>
      </c>
      <c r="D96" s="21" t="s">
        <v>176</v>
      </c>
      <c r="E96" s="22" t="s">
        <v>92</v>
      </c>
      <c r="F96" s="22">
        <v>2013</v>
      </c>
      <c r="G96" s="22" t="s">
        <v>23</v>
      </c>
      <c r="H96" s="22" t="s">
        <v>235</v>
      </c>
      <c r="I96" s="23" t="s">
        <v>236</v>
      </c>
      <c r="J96" s="9">
        <f>_xlfn.AGGREGATE(3,5,Tabreport[[#This Row],[ID]])</f>
        <v>1</v>
      </c>
    </row>
    <row r="97" spans="1:10" ht="68.25" thickBot="1">
      <c r="A97" s="25" t="s">
        <v>120</v>
      </c>
      <c r="B97" s="19">
        <v>82</v>
      </c>
      <c r="C97" s="26" t="s">
        <v>38</v>
      </c>
      <c r="D97" s="21" t="s">
        <v>176</v>
      </c>
      <c r="E97" s="22" t="s">
        <v>29</v>
      </c>
      <c r="F97" s="22">
        <v>2013</v>
      </c>
      <c r="G97" s="22" t="s">
        <v>23</v>
      </c>
      <c r="H97" s="22" t="s">
        <v>237</v>
      </c>
      <c r="I97" s="23" t="s">
        <v>238</v>
      </c>
      <c r="J97" s="9">
        <f>_xlfn.AGGREGATE(3,5,Tabreport[[#This Row],[ID]])</f>
        <v>1</v>
      </c>
    </row>
    <row r="98" spans="1:10" ht="79.5" thickBot="1">
      <c r="A98" s="25" t="s">
        <v>120</v>
      </c>
      <c r="B98" s="19">
        <v>83</v>
      </c>
      <c r="C98" s="26" t="s">
        <v>38</v>
      </c>
      <c r="D98" s="21" t="s">
        <v>176</v>
      </c>
      <c r="E98" s="22" t="s">
        <v>29</v>
      </c>
      <c r="F98" s="22">
        <v>2013</v>
      </c>
      <c r="G98" s="22" t="s">
        <v>23</v>
      </c>
      <c r="H98" s="22" t="s">
        <v>239</v>
      </c>
      <c r="I98" s="23" t="s">
        <v>240</v>
      </c>
      <c r="J98" s="9">
        <f>_xlfn.AGGREGATE(3,5,Tabreport[[#This Row],[ID]])</f>
        <v>1</v>
      </c>
    </row>
    <row r="99" spans="1:10" ht="68.25" thickBot="1">
      <c r="A99" s="25" t="s">
        <v>120</v>
      </c>
      <c r="B99" s="19">
        <v>85</v>
      </c>
      <c r="C99" s="26" t="s">
        <v>38</v>
      </c>
      <c r="D99" s="21" t="s">
        <v>176</v>
      </c>
      <c r="E99" s="22" t="s">
        <v>29</v>
      </c>
      <c r="F99" s="22">
        <v>2012</v>
      </c>
      <c r="G99" s="22" t="s">
        <v>23</v>
      </c>
      <c r="H99" s="22" t="s">
        <v>243</v>
      </c>
      <c r="I99" s="23" t="s">
        <v>244</v>
      </c>
      <c r="J99" s="9">
        <f>_xlfn.AGGREGATE(3,5,Tabreport[[#This Row],[ID]])</f>
        <v>1</v>
      </c>
    </row>
    <row r="100" spans="1:10" ht="90.75" thickBot="1">
      <c r="A100" s="25" t="s">
        <v>120</v>
      </c>
      <c r="B100" s="19">
        <v>86</v>
      </c>
      <c r="C100" s="26" t="s">
        <v>38</v>
      </c>
      <c r="D100" s="21" t="s">
        <v>176</v>
      </c>
      <c r="E100" s="22" t="s">
        <v>29</v>
      </c>
      <c r="F100" s="22">
        <v>2011</v>
      </c>
      <c r="G100" s="22" t="s">
        <v>23</v>
      </c>
      <c r="H100" s="22" t="s">
        <v>245</v>
      </c>
      <c r="I100" s="23" t="s">
        <v>246</v>
      </c>
      <c r="J100" s="9">
        <f>_xlfn.AGGREGATE(3,5,Tabreport[[#This Row],[ID]])</f>
        <v>1</v>
      </c>
    </row>
    <row r="101" spans="1:10" ht="90.75" thickBot="1">
      <c r="A101" s="25" t="s">
        <v>120</v>
      </c>
      <c r="B101" s="19">
        <v>87</v>
      </c>
      <c r="C101" s="26" t="s">
        <v>38</v>
      </c>
      <c r="D101" s="21" t="s">
        <v>176</v>
      </c>
      <c r="E101" s="22" t="s">
        <v>29</v>
      </c>
      <c r="F101" s="22">
        <v>2010</v>
      </c>
      <c r="G101" s="22" t="s">
        <v>23</v>
      </c>
      <c r="H101" s="22" t="s">
        <v>247</v>
      </c>
      <c r="I101" s="23" t="s">
        <v>248</v>
      </c>
      <c r="J101" s="9">
        <f>_xlfn.AGGREGATE(3,5,Tabreport[[#This Row],[ID]])</f>
        <v>1</v>
      </c>
    </row>
    <row r="102" spans="1:10" ht="45.75" thickBot="1">
      <c r="A102" s="25" t="s">
        <v>120</v>
      </c>
      <c r="B102" s="19">
        <v>88</v>
      </c>
      <c r="C102" s="26" t="s">
        <v>38</v>
      </c>
      <c r="D102" s="21" t="s">
        <v>176</v>
      </c>
      <c r="E102" s="22" t="s">
        <v>29</v>
      </c>
      <c r="F102" s="22">
        <v>2010</v>
      </c>
      <c r="G102" s="22" t="s">
        <v>23</v>
      </c>
      <c r="H102" s="22" t="s">
        <v>249</v>
      </c>
      <c r="I102" s="23" t="s">
        <v>249</v>
      </c>
      <c r="J102" s="9">
        <f>_xlfn.AGGREGATE(3,5,Tabreport[[#This Row],[ID]])</f>
        <v>1</v>
      </c>
    </row>
    <row r="103" spans="1:10" ht="79.5" thickBot="1">
      <c r="A103" s="25" t="s">
        <v>120</v>
      </c>
      <c r="B103" s="19">
        <v>89</v>
      </c>
      <c r="C103" s="26" t="s">
        <v>38</v>
      </c>
      <c r="D103" s="21" t="s">
        <v>176</v>
      </c>
      <c r="E103" s="22" t="s">
        <v>29</v>
      </c>
      <c r="F103" s="22">
        <v>2009</v>
      </c>
      <c r="G103" s="22" t="s">
        <v>23</v>
      </c>
      <c r="H103" s="22" t="s">
        <v>250</v>
      </c>
      <c r="I103" s="23" t="s">
        <v>251</v>
      </c>
      <c r="J103" s="9">
        <f>_xlfn.AGGREGATE(3,5,Tabreport[[#This Row],[ID]])</f>
        <v>1</v>
      </c>
    </row>
    <row r="104" spans="1:10" ht="45.75" thickBot="1">
      <c r="A104" s="25" t="s">
        <v>120</v>
      </c>
      <c r="B104" s="19">
        <v>90</v>
      </c>
      <c r="C104" s="26" t="s">
        <v>38</v>
      </c>
      <c r="D104" s="21" t="s">
        <v>176</v>
      </c>
      <c r="E104" s="22" t="s">
        <v>29</v>
      </c>
      <c r="F104" s="22">
        <v>2005</v>
      </c>
      <c r="G104" s="22" t="s">
        <v>23</v>
      </c>
      <c r="H104" s="22" t="s">
        <v>252</v>
      </c>
      <c r="I104" s="23" t="s">
        <v>252</v>
      </c>
      <c r="J104" s="9">
        <f>_xlfn.AGGREGATE(3,5,Tabreport[[#This Row],[ID]])</f>
        <v>1</v>
      </c>
    </row>
    <row r="105" spans="1:10" ht="57.75" thickBot="1">
      <c r="A105" s="24" t="s">
        <v>120</v>
      </c>
      <c r="B105" s="19"/>
      <c r="C105" s="21" t="s">
        <v>74</v>
      </c>
      <c r="D105" s="21" t="s">
        <v>121</v>
      </c>
      <c r="E105" s="22" t="s">
        <v>29</v>
      </c>
      <c r="F105" s="22">
        <v>2014</v>
      </c>
      <c r="G105" s="22" t="s">
        <v>23</v>
      </c>
      <c r="H105" s="22" t="s">
        <v>122</v>
      </c>
      <c r="I105" s="27" t="s">
        <v>123</v>
      </c>
      <c r="J105" s="9">
        <f>_xlfn.AGGREGATE(3,5,Tabreport[[#This Row],[ID]])</f>
        <v>0</v>
      </c>
    </row>
    <row r="106" spans="1:10" ht="34.5" thickBot="1">
      <c r="A106" s="25" t="s">
        <v>124</v>
      </c>
      <c r="B106" s="19">
        <v>111</v>
      </c>
      <c r="C106" s="26" t="s">
        <v>27</v>
      </c>
      <c r="D106" s="21" t="s">
        <v>302</v>
      </c>
      <c r="E106" s="22" t="s">
        <v>17</v>
      </c>
      <c r="F106" s="22">
        <v>2017</v>
      </c>
      <c r="G106" s="22" t="s">
        <v>23</v>
      </c>
      <c r="H106" s="22" t="s">
        <v>303</v>
      </c>
      <c r="I106" s="23" t="s">
        <v>304</v>
      </c>
      <c r="J106" s="9">
        <f>_xlfn.AGGREGATE(3,5,Tabreport[[#This Row],[ID]])</f>
        <v>1</v>
      </c>
    </row>
    <row r="107" spans="1:10" ht="45.75" thickBot="1">
      <c r="A107" s="24" t="s">
        <v>124</v>
      </c>
      <c r="B107" s="19">
        <v>92</v>
      </c>
      <c r="C107" s="21" t="s">
        <v>15</v>
      </c>
      <c r="D107" s="21" t="s">
        <v>259</v>
      </c>
      <c r="E107" s="22" t="s">
        <v>29</v>
      </c>
      <c r="F107" s="22">
        <v>2020</v>
      </c>
      <c r="G107" s="22" t="s">
        <v>32</v>
      </c>
      <c r="H107" s="22" t="s">
        <v>260</v>
      </c>
      <c r="I107" s="23" t="s">
        <v>261</v>
      </c>
      <c r="J107" s="9">
        <f>_xlfn.AGGREGATE(3,5,Tabreport[[#This Row],[ID]])</f>
        <v>1</v>
      </c>
    </row>
    <row r="108" spans="1:10" ht="34.5" thickBot="1">
      <c r="A108" s="24" t="s">
        <v>124</v>
      </c>
      <c r="B108" s="19">
        <v>93</v>
      </c>
      <c r="C108" s="21" t="s">
        <v>15</v>
      </c>
      <c r="D108" s="21" t="s">
        <v>259</v>
      </c>
      <c r="E108" s="22" t="s">
        <v>29</v>
      </c>
      <c r="F108" s="22">
        <v>2020</v>
      </c>
      <c r="G108" s="22" t="s">
        <v>18</v>
      </c>
      <c r="H108" s="22" t="s">
        <v>262</v>
      </c>
      <c r="I108" s="23" t="s">
        <v>263</v>
      </c>
      <c r="J108" s="9">
        <f>_xlfn.AGGREGATE(3,5,Tabreport[[#This Row],[ID]])</f>
        <v>1</v>
      </c>
    </row>
    <row r="109" spans="1:10" ht="34.5" thickBot="1">
      <c r="A109" s="24" t="s">
        <v>124</v>
      </c>
      <c r="B109" s="19">
        <v>94</v>
      </c>
      <c r="C109" s="21" t="s">
        <v>15</v>
      </c>
      <c r="D109" s="21" t="s">
        <v>259</v>
      </c>
      <c r="E109" s="22" t="s">
        <v>22</v>
      </c>
      <c r="F109" s="22">
        <v>2020</v>
      </c>
      <c r="G109" s="22" t="s">
        <v>32</v>
      </c>
      <c r="H109" s="22" t="s">
        <v>264</v>
      </c>
      <c r="I109" s="23" t="s">
        <v>265</v>
      </c>
      <c r="J109" s="9">
        <f>_xlfn.AGGREGATE(3,5,Tabreport[[#This Row],[ID]])</f>
        <v>1</v>
      </c>
    </row>
    <row r="110" spans="1:10" ht="57" thickBot="1">
      <c r="A110" s="24" t="s">
        <v>124</v>
      </c>
      <c r="B110" s="19">
        <v>96</v>
      </c>
      <c r="C110" s="21" t="s">
        <v>15</v>
      </c>
      <c r="D110" s="21" t="s">
        <v>259</v>
      </c>
      <c r="E110" s="22" t="s">
        <v>29</v>
      </c>
      <c r="F110" s="22">
        <v>2018</v>
      </c>
      <c r="G110" s="22" t="s">
        <v>18</v>
      </c>
      <c r="H110" s="22" t="s">
        <v>269</v>
      </c>
      <c r="I110" s="23" t="s">
        <v>270</v>
      </c>
      <c r="J110" s="9">
        <f>_xlfn.AGGREGATE(3,5,Tabreport[[#This Row],[ID]])</f>
        <v>1</v>
      </c>
    </row>
    <row r="111" spans="1:10" ht="45.75" thickBot="1">
      <c r="A111" s="24" t="s">
        <v>124</v>
      </c>
      <c r="B111" s="19">
        <v>98</v>
      </c>
      <c r="C111" s="21" t="s">
        <v>15</v>
      </c>
      <c r="D111" s="21" t="s">
        <v>259</v>
      </c>
      <c r="E111" s="22" t="s">
        <v>17</v>
      </c>
      <c r="F111" s="22">
        <v>2017</v>
      </c>
      <c r="G111" s="22" t="s">
        <v>18</v>
      </c>
      <c r="H111" s="22" t="s">
        <v>273</v>
      </c>
      <c r="I111" s="23" t="s">
        <v>274</v>
      </c>
      <c r="J111" s="9">
        <f>_xlfn.AGGREGATE(3,5,Tabreport[[#This Row],[ID]])</f>
        <v>1</v>
      </c>
    </row>
    <row r="112" spans="1:10" ht="57" thickBot="1">
      <c r="A112" s="24" t="s">
        <v>124</v>
      </c>
      <c r="B112" s="19">
        <v>102</v>
      </c>
      <c r="C112" s="21" t="s">
        <v>15</v>
      </c>
      <c r="D112" s="21" t="s">
        <v>259</v>
      </c>
      <c r="E112" s="22" t="s">
        <v>17</v>
      </c>
      <c r="F112" s="22">
        <v>2012</v>
      </c>
      <c r="G112" s="22" t="s">
        <v>18</v>
      </c>
      <c r="H112" s="22" t="s">
        <v>281</v>
      </c>
      <c r="I112" s="23" t="s">
        <v>282</v>
      </c>
      <c r="J112" s="9">
        <f>_xlfn.AGGREGATE(3,5,Tabreport[[#This Row],[ID]])</f>
        <v>1</v>
      </c>
    </row>
    <row r="113" spans="1:10" ht="68.25" thickBot="1">
      <c r="A113" s="24" t="s">
        <v>124</v>
      </c>
      <c r="B113" s="19">
        <v>103</v>
      </c>
      <c r="C113" s="21" t="s">
        <v>15</v>
      </c>
      <c r="D113" s="21" t="s">
        <v>259</v>
      </c>
      <c r="E113" s="22" t="s">
        <v>29</v>
      </c>
      <c r="F113" s="22">
        <v>2011</v>
      </c>
      <c r="G113" s="22" t="s">
        <v>23</v>
      </c>
      <c r="H113" s="22" t="s">
        <v>283</v>
      </c>
      <c r="I113" s="23" t="s">
        <v>284</v>
      </c>
      <c r="J113" s="9">
        <f>_xlfn.AGGREGATE(3,5,Tabreport[[#This Row],[ID]])</f>
        <v>1</v>
      </c>
    </row>
    <row r="114" spans="1:10" ht="57" thickBot="1">
      <c r="A114" s="24" t="s">
        <v>124</v>
      </c>
      <c r="B114" s="19">
        <v>104</v>
      </c>
      <c r="C114" s="21" t="s">
        <v>15</v>
      </c>
      <c r="D114" s="21" t="s">
        <v>259</v>
      </c>
      <c r="E114" s="22" t="s">
        <v>29</v>
      </c>
      <c r="F114" s="22">
        <v>2007</v>
      </c>
      <c r="G114" s="22" t="s">
        <v>32</v>
      </c>
      <c r="H114" s="22" t="s">
        <v>285</v>
      </c>
      <c r="I114" s="23" t="s">
        <v>286</v>
      </c>
      <c r="J114" s="9">
        <f>_xlfn.AGGREGATE(3,5,Tabreport[[#This Row],[ID]])</f>
        <v>1</v>
      </c>
    </row>
    <row r="115" spans="1:10" ht="68.25" thickBot="1">
      <c r="A115" s="24" t="s">
        <v>124</v>
      </c>
      <c r="B115" s="19">
        <v>105</v>
      </c>
      <c r="C115" s="21" t="s">
        <v>15</v>
      </c>
      <c r="D115" s="21" t="s">
        <v>259</v>
      </c>
      <c r="E115" s="22" t="s">
        <v>29</v>
      </c>
      <c r="F115" s="22">
        <v>2007</v>
      </c>
      <c r="G115" s="22" t="s">
        <v>18</v>
      </c>
      <c r="H115" s="22" t="s">
        <v>287</v>
      </c>
      <c r="I115" s="23" t="s">
        <v>288</v>
      </c>
      <c r="J115" s="9">
        <f>_xlfn.AGGREGATE(3,5,Tabreport[[#This Row],[ID]])</f>
        <v>1</v>
      </c>
    </row>
    <row r="116" spans="1:10" ht="57" thickBot="1">
      <c r="A116" s="24" t="s">
        <v>124</v>
      </c>
      <c r="B116" s="19">
        <v>106</v>
      </c>
      <c r="C116" s="21" t="s">
        <v>15</v>
      </c>
      <c r="D116" s="21" t="s">
        <v>259</v>
      </c>
      <c r="E116" s="22" t="s">
        <v>17</v>
      </c>
      <c r="F116" s="22">
        <v>2006</v>
      </c>
      <c r="G116" s="22" t="s">
        <v>18</v>
      </c>
      <c r="H116" s="22" t="s">
        <v>289</v>
      </c>
      <c r="I116" s="23" t="s">
        <v>290</v>
      </c>
      <c r="J116" s="9">
        <f>_xlfn.AGGREGATE(3,5,Tabreport[[#This Row],[ID]])</f>
        <v>1</v>
      </c>
    </row>
    <row r="117" spans="1:10" ht="79.5" thickBot="1">
      <c r="A117" s="25" t="s">
        <v>124</v>
      </c>
      <c r="B117" s="19">
        <v>109</v>
      </c>
      <c r="C117" s="26" t="s">
        <v>27</v>
      </c>
      <c r="D117" s="21" t="s">
        <v>297</v>
      </c>
      <c r="E117" s="22" t="s">
        <v>17</v>
      </c>
      <c r="F117" s="22">
        <v>2018</v>
      </c>
      <c r="G117" s="22" t="s">
        <v>18</v>
      </c>
      <c r="H117" s="22" t="s">
        <v>298</v>
      </c>
      <c r="I117" s="23" t="s">
        <v>299</v>
      </c>
      <c r="J117" s="9">
        <f>_xlfn.AGGREGATE(3,5,Tabreport[[#This Row],[ID]])</f>
        <v>1</v>
      </c>
    </row>
    <row r="118" spans="1:10" ht="45.75" thickBot="1">
      <c r="A118" s="24" t="s">
        <v>124</v>
      </c>
      <c r="B118" s="19">
        <v>95</v>
      </c>
      <c r="C118" s="21" t="s">
        <v>15</v>
      </c>
      <c r="D118" s="21" t="s">
        <v>266</v>
      </c>
      <c r="E118" s="22" t="s">
        <v>29</v>
      </c>
      <c r="F118" s="22">
        <v>2019</v>
      </c>
      <c r="G118" s="22" t="s">
        <v>18</v>
      </c>
      <c r="H118" s="22" t="s">
        <v>267</v>
      </c>
      <c r="I118" s="23" t="s">
        <v>268</v>
      </c>
      <c r="J118" s="9">
        <f>_xlfn.AGGREGATE(3,5,Tabreport[[#This Row],[ID]])</f>
        <v>1</v>
      </c>
    </row>
    <row r="119" spans="1:10" ht="57" thickBot="1">
      <c r="A119" s="24" t="s">
        <v>124</v>
      </c>
      <c r="B119" s="19">
        <v>97</v>
      </c>
      <c r="C119" s="21" t="s">
        <v>15</v>
      </c>
      <c r="D119" s="21" t="s">
        <v>266</v>
      </c>
      <c r="E119" s="22" t="s">
        <v>29</v>
      </c>
      <c r="F119" s="22">
        <v>2017</v>
      </c>
      <c r="G119" s="22" t="s">
        <v>18</v>
      </c>
      <c r="H119" s="22" t="s">
        <v>271</v>
      </c>
      <c r="I119" s="23" t="s">
        <v>272</v>
      </c>
      <c r="J119" s="9">
        <f>_xlfn.AGGREGATE(3,5,Tabreport[[#This Row],[ID]])</f>
        <v>1</v>
      </c>
    </row>
    <row r="120" spans="1:10" ht="57" thickBot="1">
      <c r="A120" s="24" t="s">
        <v>124</v>
      </c>
      <c r="B120" s="19">
        <v>99</v>
      </c>
      <c r="C120" s="21" t="s">
        <v>15</v>
      </c>
      <c r="D120" s="21" t="s">
        <v>266</v>
      </c>
      <c r="E120" s="22" t="s">
        <v>17</v>
      </c>
      <c r="F120" s="22">
        <v>2017</v>
      </c>
      <c r="G120" s="22" t="s">
        <v>32</v>
      </c>
      <c r="H120" s="22" t="s">
        <v>275</v>
      </c>
      <c r="I120" s="23" t="s">
        <v>276</v>
      </c>
      <c r="J120" s="9">
        <f>_xlfn.AGGREGATE(3,5,Tabreport[[#This Row],[ID]])</f>
        <v>1</v>
      </c>
    </row>
    <row r="121" spans="1:10" ht="34.5" thickBot="1">
      <c r="A121" s="24" t="s">
        <v>124</v>
      </c>
      <c r="B121" s="19">
        <v>100</v>
      </c>
      <c r="C121" s="21" t="s">
        <v>15</v>
      </c>
      <c r="D121" s="21" t="s">
        <v>266</v>
      </c>
      <c r="E121" s="22" t="s">
        <v>29</v>
      </c>
      <c r="F121" s="22">
        <v>2016</v>
      </c>
      <c r="G121" s="22" t="s">
        <v>18</v>
      </c>
      <c r="H121" s="22" t="s">
        <v>277</v>
      </c>
      <c r="I121" s="23" t="s">
        <v>278</v>
      </c>
      <c r="J121" s="9">
        <f>_xlfn.AGGREGATE(3,5,Tabreport[[#This Row],[ID]])</f>
        <v>1</v>
      </c>
    </row>
    <row r="122" spans="1:10" ht="57" thickBot="1">
      <c r="A122" s="24" t="s">
        <v>124</v>
      </c>
      <c r="B122" s="19">
        <v>101</v>
      </c>
      <c r="C122" s="21" t="s">
        <v>15</v>
      </c>
      <c r="D122" s="21" t="s">
        <v>266</v>
      </c>
      <c r="E122" s="22" t="s">
        <v>29</v>
      </c>
      <c r="F122" s="22">
        <v>2015</v>
      </c>
      <c r="G122" s="22" t="s">
        <v>18</v>
      </c>
      <c r="H122" s="22" t="s">
        <v>279</v>
      </c>
      <c r="I122" s="23" t="s">
        <v>280</v>
      </c>
      <c r="J122" s="9">
        <f>_xlfn.AGGREGATE(3,5,Tabreport[[#This Row],[ID]])</f>
        <v>1</v>
      </c>
    </row>
    <row r="123" spans="1:10" ht="79.5" thickBot="1">
      <c r="A123" s="25" t="s">
        <v>124</v>
      </c>
      <c r="B123" s="19">
        <v>108</v>
      </c>
      <c r="C123" s="26" t="s">
        <v>27</v>
      </c>
      <c r="D123" s="21" t="s">
        <v>294</v>
      </c>
      <c r="E123" s="22" t="s">
        <v>22</v>
      </c>
      <c r="F123" s="22">
        <v>2018</v>
      </c>
      <c r="G123" s="22" t="s">
        <v>18</v>
      </c>
      <c r="H123" s="22" t="s">
        <v>295</v>
      </c>
      <c r="I123" s="23" t="s">
        <v>296</v>
      </c>
      <c r="J123" s="9">
        <f>_xlfn.AGGREGATE(3,5,Tabreport[[#This Row],[ID]])</f>
        <v>1</v>
      </c>
    </row>
    <row r="124" spans="1:10" ht="79.5" thickBot="1">
      <c r="A124" s="25" t="s">
        <v>124</v>
      </c>
      <c r="B124" s="19">
        <v>110</v>
      </c>
      <c r="C124" s="26" t="s">
        <v>27</v>
      </c>
      <c r="D124" s="21" t="s">
        <v>294</v>
      </c>
      <c r="E124" s="22" t="s">
        <v>17</v>
      </c>
      <c r="F124" s="22">
        <v>2018</v>
      </c>
      <c r="G124" s="22" t="s">
        <v>18</v>
      </c>
      <c r="H124" s="22" t="s">
        <v>300</v>
      </c>
      <c r="I124" s="23" t="s">
        <v>301</v>
      </c>
      <c r="J124" s="9">
        <f>_xlfn.AGGREGATE(3,5,Tabreport[[#This Row],[ID]])</f>
        <v>1</v>
      </c>
    </row>
    <row r="125" spans="1:10" ht="90.75" thickBot="1">
      <c r="A125" s="25" t="s">
        <v>124</v>
      </c>
      <c r="B125" s="19">
        <v>112</v>
      </c>
      <c r="C125" s="26" t="s">
        <v>27</v>
      </c>
      <c r="D125" s="21" t="s">
        <v>294</v>
      </c>
      <c r="E125" s="22" t="s">
        <v>17</v>
      </c>
      <c r="F125" s="22">
        <v>2016</v>
      </c>
      <c r="G125" s="22" t="s">
        <v>18</v>
      </c>
      <c r="H125" s="22" t="s">
        <v>305</v>
      </c>
      <c r="I125" s="23" t="s">
        <v>306</v>
      </c>
      <c r="J125" s="9">
        <f>_xlfn.AGGREGATE(3,5,Tabreport[[#This Row],[ID]])</f>
        <v>1</v>
      </c>
    </row>
    <row r="126" spans="1:10" ht="90.75" thickBot="1">
      <c r="A126" s="25" t="s">
        <v>124</v>
      </c>
      <c r="B126" s="19">
        <v>113</v>
      </c>
      <c r="C126" s="26" t="s">
        <v>27</v>
      </c>
      <c r="D126" s="21" t="s">
        <v>294</v>
      </c>
      <c r="E126" s="22" t="s">
        <v>22</v>
      </c>
      <c r="F126" s="22">
        <v>2015</v>
      </c>
      <c r="G126" s="22" t="s">
        <v>18</v>
      </c>
      <c r="H126" s="22" t="s">
        <v>307</v>
      </c>
      <c r="I126" s="23" t="s">
        <v>308</v>
      </c>
      <c r="J126" s="9">
        <f>_xlfn.AGGREGATE(3,5,Tabreport[[#This Row],[ID]])</f>
        <v>1</v>
      </c>
    </row>
    <row r="127" spans="1:10" ht="113.25" thickBot="1">
      <c r="A127" s="25" t="s">
        <v>124</v>
      </c>
      <c r="B127" s="19">
        <v>114</v>
      </c>
      <c r="C127" s="26" t="s">
        <v>27</v>
      </c>
      <c r="D127" s="21" t="s">
        <v>294</v>
      </c>
      <c r="E127" s="22" t="s">
        <v>17</v>
      </c>
      <c r="F127" s="22">
        <v>2014</v>
      </c>
      <c r="G127" s="22" t="s">
        <v>18</v>
      </c>
      <c r="H127" s="22" t="s">
        <v>309</v>
      </c>
      <c r="I127" s="23" t="s">
        <v>310</v>
      </c>
      <c r="J127" s="9">
        <f>_xlfn.AGGREGATE(3,5,Tabreport[[#This Row],[ID]])</f>
        <v>1</v>
      </c>
    </row>
    <row r="128" spans="1:10" ht="45.75" thickBot="1">
      <c r="A128" s="25" t="s">
        <v>124</v>
      </c>
      <c r="B128" s="19">
        <v>91</v>
      </c>
      <c r="C128" s="26" t="s">
        <v>74</v>
      </c>
      <c r="D128" s="21" t="s">
        <v>125</v>
      </c>
      <c r="E128" s="22" t="s">
        <v>29</v>
      </c>
      <c r="F128" s="22">
        <v>2017</v>
      </c>
      <c r="G128" s="22" t="s">
        <v>18</v>
      </c>
      <c r="H128" s="22" t="s">
        <v>126</v>
      </c>
      <c r="I128" s="23" t="s">
        <v>127</v>
      </c>
      <c r="J128" s="9">
        <f>_xlfn.AGGREGATE(3,5,Tabreport[[#This Row],[ID]])</f>
        <v>1</v>
      </c>
    </row>
    <row r="129" spans="1:10" ht="45.75" thickBot="1">
      <c r="A129" s="25" t="s">
        <v>124</v>
      </c>
      <c r="B129" s="19">
        <v>107</v>
      </c>
      <c r="C129" s="26" t="s">
        <v>27</v>
      </c>
      <c r="D129" s="21" t="s">
        <v>291</v>
      </c>
      <c r="E129" s="22" t="s">
        <v>29</v>
      </c>
      <c r="F129" s="22">
        <v>2018</v>
      </c>
      <c r="G129" s="22" t="s">
        <v>23</v>
      </c>
      <c r="H129" s="22" t="s">
        <v>292</v>
      </c>
      <c r="I129" s="23" t="s">
        <v>293</v>
      </c>
      <c r="J129" s="9">
        <f>_xlfn.AGGREGATE(3,5,Tabreport[[#This Row],[ID]])</f>
        <v>1</v>
      </c>
    </row>
    <row r="130" spans="1:10" ht="45.75" thickBot="1">
      <c r="A130" s="25" t="s">
        <v>124</v>
      </c>
      <c r="B130" s="19">
        <v>115</v>
      </c>
      <c r="C130" s="26" t="s">
        <v>38</v>
      </c>
      <c r="D130" s="21" t="s">
        <v>253</v>
      </c>
      <c r="E130" s="22" t="s">
        <v>29</v>
      </c>
      <c r="F130" s="22">
        <v>2020</v>
      </c>
      <c r="G130" s="22" t="s">
        <v>18</v>
      </c>
      <c r="H130" s="22" t="s">
        <v>254</v>
      </c>
      <c r="I130" s="23" t="s">
        <v>255</v>
      </c>
      <c r="J130" s="9">
        <f>_xlfn.AGGREGATE(3,5,Tabreport[[#This Row],[ID]])</f>
        <v>1</v>
      </c>
    </row>
    <row r="131" spans="1:10" ht="45.75" thickBot="1">
      <c r="A131" s="24" t="s">
        <v>124</v>
      </c>
      <c r="B131" s="19"/>
      <c r="C131" s="21" t="s">
        <v>38</v>
      </c>
      <c r="D131" s="21" t="s">
        <v>253</v>
      </c>
      <c r="E131" s="22" t="s">
        <v>29</v>
      </c>
      <c r="F131" s="22">
        <v>2019</v>
      </c>
      <c r="G131" s="22" t="s">
        <v>18</v>
      </c>
      <c r="H131" s="22" t="s">
        <v>311</v>
      </c>
      <c r="I131" s="23" t="s">
        <v>312</v>
      </c>
      <c r="J131" s="9">
        <f>_xlfn.AGGREGATE(3,5,Tabreport[[#This Row],[ID]])</f>
        <v>0</v>
      </c>
    </row>
    <row r="132" spans="1:10" ht="45.75" thickBot="1">
      <c r="A132" s="25" t="s">
        <v>124</v>
      </c>
      <c r="B132" s="19">
        <v>116</v>
      </c>
      <c r="C132" s="26" t="s">
        <v>38</v>
      </c>
      <c r="D132" s="21" t="s">
        <v>253</v>
      </c>
      <c r="E132" s="22" t="s">
        <v>29</v>
      </c>
      <c r="F132" s="22">
        <v>2019</v>
      </c>
      <c r="G132" s="22" t="s">
        <v>18</v>
      </c>
      <c r="H132" s="22" t="s">
        <v>313</v>
      </c>
      <c r="I132" s="23" t="s">
        <v>314</v>
      </c>
      <c r="J132" s="9">
        <f>_xlfn.AGGREGATE(3,5,Tabreport[[#This Row],[ID]])</f>
        <v>1</v>
      </c>
    </row>
    <row r="133" spans="1:10" ht="45.75" thickBot="1">
      <c r="A133" s="25" t="s">
        <v>124</v>
      </c>
      <c r="B133" s="19">
        <v>117</v>
      </c>
      <c r="C133" s="26" t="s">
        <v>38</v>
      </c>
      <c r="D133" s="21" t="s">
        <v>253</v>
      </c>
      <c r="E133" s="22" t="s">
        <v>29</v>
      </c>
      <c r="F133" s="22">
        <v>2019</v>
      </c>
      <c r="G133" s="22" t="s">
        <v>18</v>
      </c>
      <c r="H133" s="22" t="s">
        <v>315</v>
      </c>
      <c r="I133" s="23" t="s">
        <v>316</v>
      </c>
      <c r="J133" s="9">
        <f>_xlfn.AGGREGATE(3,5,Tabreport[[#This Row],[ID]])</f>
        <v>1</v>
      </c>
    </row>
    <row r="134" spans="1:10" ht="45.75" thickBot="1">
      <c r="A134" s="25" t="s">
        <v>124</v>
      </c>
      <c r="B134" s="19">
        <v>118</v>
      </c>
      <c r="C134" s="26" t="s">
        <v>38</v>
      </c>
      <c r="D134" s="21" t="s">
        <v>253</v>
      </c>
      <c r="E134" s="22" t="s">
        <v>29</v>
      </c>
      <c r="F134" s="22">
        <v>2019</v>
      </c>
      <c r="G134" s="22" t="s">
        <v>18</v>
      </c>
      <c r="H134" s="22" t="s">
        <v>317</v>
      </c>
      <c r="I134" s="23" t="s">
        <v>318</v>
      </c>
      <c r="J134" s="9">
        <f>_xlfn.AGGREGATE(3,5,Tabreport[[#This Row],[ID]])</f>
        <v>1</v>
      </c>
    </row>
    <row r="135" spans="1:10" ht="57" thickBot="1">
      <c r="A135" s="25" t="s">
        <v>124</v>
      </c>
      <c r="B135" s="19">
        <v>119</v>
      </c>
      <c r="C135" s="26" t="s">
        <v>38</v>
      </c>
      <c r="D135" s="21" t="s">
        <v>253</v>
      </c>
      <c r="E135" s="22" t="s">
        <v>29</v>
      </c>
      <c r="F135" s="22">
        <v>2019</v>
      </c>
      <c r="G135" s="22" t="s">
        <v>18</v>
      </c>
      <c r="H135" s="22" t="s">
        <v>319</v>
      </c>
      <c r="I135" s="23" t="s">
        <v>320</v>
      </c>
      <c r="J135" s="9">
        <f>_xlfn.AGGREGATE(3,5,Tabreport[[#This Row],[ID]])</f>
        <v>1</v>
      </c>
    </row>
    <row r="136" spans="1:10" ht="57" thickBot="1">
      <c r="A136" s="25" t="s">
        <v>124</v>
      </c>
      <c r="B136" s="19">
        <v>120</v>
      </c>
      <c r="C136" s="26" t="s">
        <v>38</v>
      </c>
      <c r="D136" s="21" t="s">
        <v>253</v>
      </c>
      <c r="E136" s="22" t="s">
        <v>29</v>
      </c>
      <c r="F136" s="22">
        <v>2019</v>
      </c>
      <c r="G136" s="22" t="s">
        <v>18</v>
      </c>
      <c r="H136" s="22" t="s">
        <v>321</v>
      </c>
      <c r="I136" s="23" t="s">
        <v>322</v>
      </c>
      <c r="J136" s="9">
        <f>_xlfn.AGGREGATE(3,5,Tabreport[[#This Row],[ID]])</f>
        <v>1</v>
      </c>
    </row>
    <row r="137" spans="1:10" ht="45.75" thickBot="1">
      <c r="A137" s="25" t="s">
        <v>124</v>
      </c>
      <c r="B137" s="19">
        <v>121</v>
      </c>
      <c r="C137" s="26" t="s">
        <v>38</v>
      </c>
      <c r="D137" s="21" t="s">
        <v>253</v>
      </c>
      <c r="E137" s="22" t="s">
        <v>92</v>
      </c>
      <c r="F137" s="22">
        <v>2018</v>
      </c>
      <c r="G137" s="22" t="s">
        <v>323</v>
      </c>
      <c r="H137" s="22" t="s">
        <v>324</v>
      </c>
      <c r="I137" s="23" t="s">
        <v>325</v>
      </c>
      <c r="J137" s="9">
        <f>_xlfn.AGGREGATE(3,5,Tabreport[[#This Row],[ID]])</f>
        <v>1</v>
      </c>
    </row>
    <row r="138" spans="1:10" ht="68.25" thickBot="1">
      <c r="A138" s="25" t="s">
        <v>124</v>
      </c>
      <c r="B138" s="19">
        <v>122</v>
      </c>
      <c r="C138" s="26" t="s">
        <v>38</v>
      </c>
      <c r="D138" s="21" t="s">
        <v>253</v>
      </c>
      <c r="E138" s="22" t="s">
        <v>29</v>
      </c>
      <c r="F138" s="22">
        <v>2018</v>
      </c>
      <c r="G138" s="22" t="s">
        <v>18</v>
      </c>
      <c r="H138" s="22" t="s">
        <v>326</v>
      </c>
      <c r="I138" s="23" t="s">
        <v>327</v>
      </c>
      <c r="J138" s="9">
        <f>_xlfn.AGGREGATE(3,5,Tabreport[[#This Row],[ID]])</f>
        <v>1</v>
      </c>
    </row>
    <row r="139" spans="1:10" ht="57" thickBot="1">
      <c r="A139" s="25" t="s">
        <v>124</v>
      </c>
      <c r="B139" s="19">
        <v>123</v>
      </c>
      <c r="C139" s="26" t="s">
        <v>38</v>
      </c>
      <c r="D139" s="21" t="s">
        <v>253</v>
      </c>
      <c r="E139" s="22" t="s">
        <v>29</v>
      </c>
      <c r="F139" s="22">
        <v>2018</v>
      </c>
      <c r="G139" s="22" t="s">
        <v>18</v>
      </c>
      <c r="H139" s="22" t="s">
        <v>328</v>
      </c>
      <c r="I139" s="23" t="s">
        <v>329</v>
      </c>
      <c r="J139" s="9">
        <f>_xlfn.AGGREGATE(3,5,Tabreport[[#This Row],[ID]])</f>
        <v>1</v>
      </c>
    </row>
    <row r="140" spans="1:10" ht="57" thickBot="1">
      <c r="A140" s="25" t="s">
        <v>124</v>
      </c>
      <c r="B140" s="19">
        <v>124</v>
      </c>
      <c r="C140" s="26" t="s">
        <v>38</v>
      </c>
      <c r="D140" s="21" t="s">
        <v>253</v>
      </c>
      <c r="E140" s="22" t="s">
        <v>29</v>
      </c>
      <c r="F140" s="22">
        <v>2018</v>
      </c>
      <c r="G140" s="22" t="s">
        <v>18</v>
      </c>
      <c r="H140" s="22" t="s">
        <v>330</v>
      </c>
      <c r="I140" s="23" t="s">
        <v>331</v>
      </c>
      <c r="J140" s="9">
        <f>_xlfn.AGGREGATE(3,5,Tabreport[[#This Row],[ID]])</f>
        <v>1</v>
      </c>
    </row>
    <row r="141" spans="1:10" ht="45.75" thickBot="1">
      <c r="A141" s="25" t="s">
        <v>124</v>
      </c>
      <c r="B141" s="19">
        <v>125</v>
      </c>
      <c r="C141" s="26" t="s">
        <v>38</v>
      </c>
      <c r="D141" s="21" t="s">
        <v>253</v>
      </c>
      <c r="E141" s="22" t="s">
        <v>29</v>
      </c>
      <c r="F141" s="22">
        <v>2017</v>
      </c>
      <c r="G141" s="22" t="s">
        <v>18</v>
      </c>
      <c r="H141" s="22" t="s">
        <v>332</v>
      </c>
      <c r="I141" s="23" t="s">
        <v>333</v>
      </c>
      <c r="J141" s="9">
        <f>_xlfn.AGGREGATE(3,5,Tabreport[[#This Row],[ID]])</f>
        <v>1</v>
      </c>
    </row>
    <row r="142" spans="1:10" ht="45.75" thickBot="1">
      <c r="A142" s="25" t="s">
        <v>124</v>
      </c>
      <c r="B142" s="19">
        <v>126</v>
      </c>
      <c r="C142" s="26" t="s">
        <v>38</v>
      </c>
      <c r="D142" s="21" t="s">
        <v>253</v>
      </c>
      <c r="E142" s="22" t="s">
        <v>29</v>
      </c>
      <c r="F142" s="22">
        <v>2017</v>
      </c>
      <c r="G142" s="22" t="s">
        <v>18</v>
      </c>
      <c r="H142" s="22" t="s">
        <v>334</v>
      </c>
      <c r="I142" s="23" t="s">
        <v>335</v>
      </c>
      <c r="J142" s="9">
        <f>_xlfn.AGGREGATE(3,5,Tabreport[[#This Row],[ID]])</f>
        <v>1</v>
      </c>
    </row>
    <row r="143" spans="1:10" ht="45.75" thickBot="1">
      <c r="A143" s="25" t="s">
        <v>124</v>
      </c>
      <c r="B143" s="19">
        <v>129</v>
      </c>
      <c r="C143" s="26" t="s">
        <v>38</v>
      </c>
      <c r="D143" s="21" t="s">
        <v>253</v>
      </c>
      <c r="E143" s="22" t="s">
        <v>17</v>
      </c>
      <c r="F143" s="22">
        <v>2016</v>
      </c>
      <c r="G143" s="22" t="s">
        <v>18</v>
      </c>
      <c r="H143" s="22" t="s">
        <v>340</v>
      </c>
      <c r="I143" s="23" t="s">
        <v>341</v>
      </c>
      <c r="J143" s="9">
        <f>_xlfn.AGGREGATE(3,5,Tabreport[[#This Row],[ID]])</f>
        <v>1</v>
      </c>
    </row>
    <row r="144" spans="1:10" ht="45.75" thickBot="1">
      <c r="A144" s="25" t="s">
        <v>124</v>
      </c>
      <c r="B144" s="19">
        <v>127</v>
      </c>
      <c r="C144" s="26" t="s">
        <v>38</v>
      </c>
      <c r="D144" s="21" t="s">
        <v>253</v>
      </c>
      <c r="E144" s="22" t="s">
        <v>92</v>
      </c>
      <c r="F144" s="22">
        <v>2016</v>
      </c>
      <c r="G144" s="22" t="s">
        <v>323</v>
      </c>
      <c r="H144" s="22" t="s">
        <v>336</v>
      </c>
      <c r="I144" s="23" t="s">
        <v>337</v>
      </c>
      <c r="J144" s="9">
        <f>_xlfn.AGGREGATE(3,5,Tabreport[[#This Row],[ID]])</f>
        <v>1</v>
      </c>
    </row>
    <row r="145" spans="1:10" ht="45.75" thickBot="1">
      <c r="A145" s="25" t="s">
        <v>124</v>
      </c>
      <c r="B145" s="19">
        <v>128</v>
      </c>
      <c r="C145" s="26" t="s">
        <v>38</v>
      </c>
      <c r="D145" s="21" t="s">
        <v>253</v>
      </c>
      <c r="E145" s="22" t="s">
        <v>29</v>
      </c>
      <c r="F145" s="22">
        <v>2016</v>
      </c>
      <c r="G145" s="22" t="s">
        <v>18</v>
      </c>
      <c r="H145" s="22" t="s">
        <v>338</v>
      </c>
      <c r="I145" s="23" t="s">
        <v>339</v>
      </c>
      <c r="J145" s="9">
        <f>_xlfn.AGGREGATE(3,5,Tabreport[[#This Row],[ID]])</f>
        <v>1</v>
      </c>
    </row>
    <row r="146" spans="1:10" ht="45.75" thickBot="1">
      <c r="A146" s="25" t="s">
        <v>124</v>
      </c>
      <c r="B146" s="19">
        <v>131</v>
      </c>
      <c r="C146" s="26" t="s">
        <v>38</v>
      </c>
      <c r="D146" s="21" t="s">
        <v>253</v>
      </c>
      <c r="E146" s="22" t="s">
        <v>29</v>
      </c>
      <c r="F146" s="22">
        <v>2015</v>
      </c>
      <c r="G146" s="22" t="s">
        <v>18</v>
      </c>
      <c r="H146" s="22" t="s">
        <v>342</v>
      </c>
      <c r="I146" s="23" t="s">
        <v>343</v>
      </c>
      <c r="J146" s="9">
        <f>_xlfn.AGGREGATE(3,5,Tabreport[[#This Row],[ID]])</f>
        <v>1</v>
      </c>
    </row>
    <row r="147" spans="1:10" ht="45.75" thickBot="1">
      <c r="A147" s="25" t="s">
        <v>124</v>
      </c>
      <c r="B147" s="19">
        <v>133</v>
      </c>
      <c r="C147" s="26" t="s">
        <v>38</v>
      </c>
      <c r="D147" s="21" t="s">
        <v>253</v>
      </c>
      <c r="E147" s="22" t="s">
        <v>17</v>
      </c>
      <c r="F147" s="22">
        <v>2014</v>
      </c>
      <c r="G147" s="22" t="s">
        <v>18</v>
      </c>
      <c r="H147" s="22" t="s">
        <v>346</v>
      </c>
      <c r="I147" s="23" t="s">
        <v>347</v>
      </c>
      <c r="J147" s="9">
        <f>_xlfn.AGGREGATE(3,5,Tabreport[[#This Row],[ID]])</f>
        <v>1</v>
      </c>
    </row>
    <row r="148" spans="1:10" ht="45.75" thickBot="1">
      <c r="A148" s="25" t="s">
        <v>124</v>
      </c>
      <c r="B148" s="19">
        <v>132</v>
      </c>
      <c r="C148" s="26" t="s">
        <v>38</v>
      </c>
      <c r="D148" s="21" t="s">
        <v>253</v>
      </c>
      <c r="E148" s="22" t="s">
        <v>29</v>
      </c>
      <c r="F148" s="22">
        <v>2014</v>
      </c>
      <c r="G148" s="22" t="s">
        <v>18</v>
      </c>
      <c r="H148" s="22" t="s">
        <v>344</v>
      </c>
      <c r="I148" s="23" t="s">
        <v>345</v>
      </c>
      <c r="J148" s="9">
        <f>_xlfn.AGGREGATE(3,5,Tabreport[[#This Row],[ID]])</f>
        <v>1</v>
      </c>
    </row>
    <row r="149" spans="1:10" ht="68.25" thickBot="1">
      <c r="A149" s="25" t="s">
        <v>124</v>
      </c>
      <c r="B149" s="19">
        <v>134</v>
      </c>
      <c r="C149" s="26" t="s">
        <v>38</v>
      </c>
      <c r="D149" s="21" t="s">
        <v>253</v>
      </c>
      <c r="E149" s="22" t="s">
        <v>29</v>
      </c>
      <c r="F149" s="22">
        <v>2013</v>
      </c>
      <c r="G149" s="22" t="s">
        <v>18</v>
      </c>
      <c r="H149" s="22" t="s">
        <v>348</v>
      </c>
      <c r="I149" s="23" t="s">
        <v>349</v>
      </c>
      <c r="J149" s="9">
        <f>_xlfn.AGGREGATE(3,5,Tabreport[[#This Row],[ID]])</f>
        <v>1</v>
      </c>
    </row>
    <row r="150" spans="1:10" ht="45.75" thickBot="1">
      <c r="A150" s="25" t="s">
        <v>124</v>
      </c>
      <c r="B150" s="19">
        <v>136</v>
      </c>
      <c r="C150" s="26" t="s">
        <v>38</v>
      </c>
      <c r="D150" s="21" t="s">
        <v>253</v>
      </c>
      <c r="E150" s="22" t="s">
        <v>17</v>
      </c>
      <c r="F150" s="22">
        <v>2012</v>
      </c>
      <c r="G150" s="22" t="s">
        <v>18</v>
      </c>
      <c r="H150" s="22" t="s">
        <v>352</v>
      </c>
      <c r="I150" s="23" t="s">
        <v>353</v>
      </c>
      <c r="J150" s="9">
        <f>_xlfn.AGGREGATE(3,5,Tabreport[[#This Row],[ID]])</f>
        <v>1</v>
      </c>
    </row>
    <row r="151" spans="1:10" ht="57" thickBot="1">
      <c r="A151" s="25" t="s">
        <v>124</v>
      </c>
      <c r="B151" s="19">
        <v>135</v>
      </c>
      <c r="C151" s="26" t="s">
        <v>38</v>
      </c>
      <c r="D151" s="21" t="s">
        <v>253</v>
      </c>
      <c r="E151" s="22" t="s">
        <v>29</v>
      </c>
      <c r="F151" s="22">
        <v>2012</v>
      </c>
      <c r="G151" s="22" t="s">
        <v>18</v>
      </c>
      <c r="H151" s="22" t="s">
        <v>350</v>
      </c>
      <c r="I151" s="23" t="s">
        <v>351</v>
      </c>
      <c r="J151" s="9">
        <f>_xlfn.AGGREGATE(3,5,Tabreport[[#This Row],[ID]])</f>
        <v>1</v>
      </c>
    </row>
    <row r="152" spans="1:10" ht="57" thickBot="1">
      <c r="A152" s="25" t="s">
        <v>124</v>
      </c>
      <c r="B152" s="19">
        <v>137</v>
      </c>
      <c r="C152" s="26" t="s">
        <v>38</v>
      </c>
      <c r="D152" s="21" t="s">
        <v>253</v>
      </c>
      <c r="E152" s="22" t="s">
        <v>29</v>
      </c>
      <c r="F152" s="22">
        <v>2010</v>
      </c>
      <c r="G152" s="22" t="s">
        <v>18</v>
      </c>
      <c r="H152" s="22" t="s">
        <v>354</v>
      </c>
      <c r="I152" s="23" t="s">
        <v>355</v>
      </c>
      <c r="J152" s="9">
        <f>_xlfn.AGGREGATE(3,5,Tabreport[[#This Row],[ID]])</f>
        <v>1</v>
      </c>
    </row>
    <row r="153" spans="1:10" ht="72" thickBot="1">
      <c r="A153" s="25" t="s">
        <v>124</v>
      </c>
      <c r="B153" s="19">
        <v>130</v>
      </c>
      <c r="C153" s="26" t="s">
        <v>38</v>
      </c>
      <c r="D153" s="21" t="s">
        <v>356</v>
      </c>
      <c r="E153" s="22" t="s">
        <v>92</v>
      </c>
      <c r="F153" s="22">
        <v>2015</v>
      </c>
      <c r="G153" s="22" t="s">
        <v>323</v>
      </c>
      <c r="H153" s="22" t="s">
        <v>357</v>
      </c>
      <c r="I153" s="23" t="s">
        <v>358</v>
      </c>
      <c r="J153" s="9">
        <f>_xlfn.AGGREGATE(3,5,Tabreport[[#This Row],[ID]])</f>
        <v>1</v>
      </c>
    </row>
    <row r="154" spans="1:10" ht="57" thickBot="1">
      <c r="A154" s="24" t="s">
        <v>359</v>
      </c>
      <c r="B154" s="19">
        <v>138</v>
      </c>
      <c r="C154" s="21" t="s">
        <v>15</v>
      </c>
      <c r="D154" s="21" t="s">
        <v>360</v>
      </c>
      <c r="E154" s="22" t="s">
        <v>17</v>
      </c>
      <c r="F154" s="22">
        <v>2019</v>
      </c>
      <c r="G154" s="22" t="s">
        <v>18</v>
      </c>
      <c r="H154" s="22" t="s">
        <v>361</v>
      </c>
      <c r="I154" s="23" t="s">
        <v>362</v>
      </c>
      <c r="J154" s="9">
        <f>_xlfn.AGGREGATE(3,5,Tabreport[[#This Row],[ID]])</f>
        <v>1</v>
      </c>
    </row>
    <row r="155" spans="1:10" ht="45.75" thickBot="1">
      <c r="A155" s="24" t="s">
        <v>359</v>
      </c>
      <c r="B155" s="19">
        <v>139</v>
      </c>
      <c r="C155" s="21" t="s">
        <v>15</v>
      </c>
      <c r="D155" s="21" t="s">
        <v>360</v>
      </c>
      <c r="E155" s="22" t="s">
        <v>17</v>
      </c>
      <c r="F155" s="22">
        <v>2019</v>
      </c>
      <c r="G155" s="22" t="s">
        <v>18</v>
      </c>
      <c r="H155" s="22" t="s">
        <v>363</v>
      </c>
      <c r="I155" s="23" t="s">
        <v>364</v>
      </c>
      <c r="J155" s="9">
        <f>_xlfn.AGGREGATE(3,5,Tabreport[[#This Row],[ID]])</f>
        <v>1</v>
      </c>
    </row>
    <row r="156" spans="1:10" ht="57" thickBot="1">
      <c r="A156" s="24" t="s">
        <v>359</v>
      </c>
      <c r="B156" s="19">
        <v>140</v>
      </c>
      <c r="C156" s="21" t="s">
        <v>15</v>
      </c>
      <c r="D156" s="21" t="s">
        <v>360</v>
      </c>
      <c r="E156" s="22" t="s">
        <v>17</v>
      </c>
      <c r="F156" s="22">
        <v>2018</v>
      </c>
      <c r="G156" s="22" t="s">
        <v>18</v>
      </c>
      <c r="H156" s="22" t="s">
        <v>365</v>
      </c>
      <c r="I156" s="23" t="s">
        <v>366</v>
      </c>
      <c r="J156" s="9">
        <f>_xlfn.AGGREGATE(3,5,Tabreport[[#This Row],[ID]])</f>
        <v>1</v>
      </c>
    </row>
    <row r="157" spans="1:10" ht="57" thickBot="1">
      <c r="A157" s="24" t="s">
        <v>359</v>
      </c>
      <c r="B157" s="19">
        <v>141</v>
      </c>
      <c r="C157" s="21" t="s">
        <v>15</v>
      </c>
      <c r="D157" s="21" t="s">
        <v>360</v>
      </c>
      <c r="E157" s="22" t="s">
        <v>17</v>
      </c>
      <c r="F157" s="22">
        <v>2018</v>
      </c>
      <c r="G157" s="22" t="s">
        <v>18</v>
      </c>
      <c r="H157" s="22" t="s">
        <v>367</v>
      </c>
      <c r="I157" s="23" t="s">
        <v>368</v>
      </c>
      <c r="J157" s="9">
        <f>_xlfn.AGGREGATE(3,5,Tabreport[[#This Row],[ID]])</f>
        <v>1</v>
      </c>
    </row>
    <row r="158" spans="1:10" ht="57" thickBot="1">
      <c r="A158" s="24" t="s">
        <v>359</v>
      </c>
      <c r="B158" s="19">
        <v>142</v>
      </c>
      <c r="C158" s="21" t="s">
        <v>15</v>
      </c>
      <c r="D158" s="21" t="s">
        <v>360</v>
      </c>
      <c r="E158" s="22" t="s">
        <v>17</v>
      </c>
      <c r="F158" s="22">
        <v>2017</v>
      </c>
      <c r="G158" s="22" t="s">
        <v>18</v>
      </c>
      <c r="H158" s="22" t="s">
        <v>369</v>
      </c>
      <c r="I158" s="23" t="s">
        <v>370</v>
      </c>
      <c r="J158" s="9">
        <f>_xlfn.AGGREGATE(3,5,Tabreport[[#This Row],[ID]])</f>
        <v>1</v>
      </c>
    </row>
    <row r="159" spans="1:10" ht="57" thickBot="1">
      <c r="A159" s="24" t="s">
        <v>359</v>
      </c>
      <c r="B159" s="19">
        <v>143</v>
      </c>
      <c r="C159" s="21" t="s">
        <v>15</v>
      </c>
      <c r="D159" s="21" t="s">
        <v>360</v>
      </c>
      <c r="E159" s="22" t="s">
        <v>17</v>
      </c>
      <c r="F159" s="22">
        <v>2017</v>
      </c>
      <c r="G159" s="22" t="s">
        <v>18</v>
      </c>
      <c r="H159" s="22" t="s">
        <v>371</v>
      </c>
      <c r="I159" s="23" t="s">
        <v>372</v>
      </c>
      <c r="J159" s="9">
        <f>_xlfn.AGGREGATE(3,5,Tabreport[[#This Row],[ID]])</f>
        <v>1</v>
      </c>
    </row>
    <row r="160" spans="1:10" ht="57" thickBot="1">
      <c r="A160" s="24" t="s">
        <v>359</v>
      </c>
      <c r="B160" s="19">
        <v>144</v>
      </c>
      <c r="C160" s="21" t="s">
        <v>15</v>
      </c>
      <c r="D160" s="21" t="s">
        <v>360</v>
      </c>
      <c r="E160" s="22" t="s">
        <v>17</v>
      </c>
      <c r="F160" s="22">
        <v>2016</v>
      </c>
      <c r="G160" s="22" t="s">
        <v>18</v>
      </c>
      <c r="H160" s="22" t="s">
        <v>373</v>
      </c>
      <c r="I160" s="23" t="s">
        <v>374</v>
      </c>
      <c r="J160" s="9">
        <f>_xlfn.AGGREGATE(3,5,Tabreport[[#This Row],[ID]])</f>
        <v>1</v>
      </c>
    </row>
    <row r="161" spans="1:10" ht="57" thickBot="1">
      <c r="A161" s="24" t="s">
        <v>359</v>
      </c>
      <c r="B161" s="19">
        <v>145</v>
      </c>
      <c r="C161" s="21" t="s">
        <v>15</v>
      </c>
      <c r="D161" s="21" t="s">
        <v>360</v>
      </c>
      <c r="E161" s="22" t="s">
        <v>17</v>
      </c>
      <c r="F161" s="22">
        <v>2016</v>
      </c>
      <c r="G161" s="22" t="s">
        <v>18</v>
      </c>
      <c r="H161" s="22" t="s">
        <v>375</v>
      </c>
      <c r="I161" s="23" t="s">
        <v>374</v>
      </c>
      <c r="J161" s="9">
        <f>_xlfn.AGGREGATE(3,5,Tabreport[[#This Row],[ID]])</f>
        <v>1</v>
      </c>
    </row>
    <row r="162" spans="1:10" ht="34.5" thickBot="1">
      <c r="A162" s="25" t="s">
        <v>376</v>
      </c>
      <c r="B162" s="19">
        <v>147</v>
      </c>
      <c r="C162" s="26" t="s">
        <v>128</v>
      </c>
      <c r="D162" s="21" t="s">
        <v>380</v>
      </c>
      <c r="E162" s="22" t="s">
        <v>17</v>
      </c>
      <c r="F162" s="22">
        <v>2016</v>
      </c>
      <c r="G162" s="22" t="s">
        <v>18</v>
      </c>
      <c r="H162" s="22" t="s">
        <v>381</v>
      </c>
      <c r="I162" s="23" t="s">
        <v>382</v>
      </c>
      <c r="J162" s="9">
        <f>_xlfn.AGGREGATE(3,5,Tabreport[[#This Row],[ID]])</f>
        <v>1</v>
      </c>
    </row>
    <row r="163" spans="1:10" ht="45.75" thickBot="1">
      <c r="A163" s="24" t="s">
        <v>376</v>
      </c>
      <c r="B163" s="19">
        <v>146</v>
      </c>
      <c r="C163" s="21" t="s">
        <v>15</v>
      </c>
      <c r="D163" s="21" t="s">
        <v>377</v>
      </c>
      <c r="E163" s="22" t="s">
        <v>17</v>
      </c>
      <c r="F163" s="22">
        <v>2014</v>
      </c>
      <c r="G163" s="22" t="s">
        <v>18</v>
      </c>
      <c r="H163" s="22" t="s">
        <v>378</v>
      </c>
      <c r="I163" s="23" t="s">
        <v>379</v>
      </c>
      <c r="J163" s="9">
        <f>_xlfn.AGGREGATE(3,5,Tabreport[[#This Row],[ID]])</f>
        <v>1</v>
      </c>
    </row>
    <row r="164" spans="1:10" ht="45.75" thickBot="1">
      <c r="A164" s="24" t="s">
        <v>383</v>
      </c>
      <c r="B164" s="19">
        <v>148</v>
      </c>
      <c r="C164" s="21" t="s">
        <v>15</v>
      </c>
      <c r="D164" s="21" t="s">
        <v>384</v>
      </c>
      <c r="E164" s="22" t="s">
        <v>17</v>
      </c>
      <c r="F164" s="22">
        <v>2019</v>
      </c>
      <c r="G164" s="22" t="s">
        <v>18</v>
      </c>
      <c r="H164" s="22" t="s">
        <v>385</v>
      </c>
      <c r="I164" s="23" t="s">
        <v>386</v>
      </c>
      <c r="J164" s="9">
        <f>_xlfn.AGGREGATE(3,5,Tabreport[[#This Row],[ID]])</f>
        <v>1</v>
      </c>
    </row>
    <row r="165" spans="1:10" ht="43.5" thickBot="1">
      <c r="A165" s="25" t="s">
        <v>387</v>
      </c>
      <c r="B165" s="19">
        <v>149</v>
      </c>
      <c r="C165" s="26" t="s">
        <v>38</v>
      </c>
      <c r="D165" s="21" t="s">
        <v>388</v>
      </c>
      <c r="E165" s="22" t="s">
        <v>17</v>
      </c>
      <c r="F165" s="22">
        <v>2016</v>
      </c>
      <c r="G165" s="22" t="s">
        <v>23</v>
      </c>
      <c r="H165" s="22" t="s">
        <v>389</v>
      </c>
      <c r="I165" s="23" t="s">
        <v>390</v>
      </c>
      <c r="J165" s="9">
        <f>_xlfn.AGGREGATE(3,5,Tabreport[[#This Row],[ID]])</f>
        <v>1</v>
      </c>
    </row>
    <row r="166" spans="1:10" ht="113.25" thickBot="1">
      <c r="A166" s="24" t="s">
        <v>391</v>
      </c>
      <c r="B166" s="19">
        <v>150</v>
      </c>
      <c r="C166" s="21" t="s">
        <v>15</v>
      </c>
      <c r="D166" s="21" t="s">
        <v>392</v>
      </c>
      <c r="E166" s="22" t="s">
        <v>17</v>
      </c>
      <c r="F166" s="22">
        <v>2019</v>
      </c>
      <c r="G166" s="22" t="s">
        <v>18</v>
      </c>
      <c r="H166" s="22" t="s">
        <v>393</v>
      </c>
      <c r="I166" s="23" t="s">
        <v>394</v>
      </c>
      <c r="J166" s="9">
        <f>_xlfn.AGGREGATE(3,5,Tabreport[[#This Row],[ID]])</f>
        <v>1</v>
      </c>
    </row>
    <row r="167" spans="1:10" ht="113.25" thickBot="1">
      <c r="A167" s="24" t="s">
        <v>391</v>
      </c>
      <c r="B167" s="19">
        <v>151</v>
      </c>
      <c r="C167" s="21" t="s">
        <v>15</v>
      </c>
      <c r="D167" s="21" t="s">
        <v>392</v>
      </c>
      <c r="E167" s="22" t="s">
        <v>17</v>
      </c>
      <c r="F167" s="22">
        <v>2019</v>
      </c>
      <c r="G167" s="22" t="s">
        <v>18</v>
      </c>
      <c r="H167" s="22" t="s">
        <v>395</v>
      </c>
      <c r="I167" s="23" t="s">
        <v>396</v>
      </c>
      <c r="J167" s="9">
        <f>_xlfn.AGGREGATE(3,5,Tabreport[[#This Row],[ID]])</f>
        <v>1</v>
      </c>
    </row>
    <row r="168" spans="1:10" ht="34.5" thickBot="1">
      <c r="A168" s="24" t="s">
        <v>391</v>
      </c>
      <c r="B168" s="19">
        <v>152</v>
      </c>
      <c r="C168" s="21" t="s">
        <v>15</v>
      </c>
      <c r="D168" s="21" t="s">
        <v>392</v>
      </c>
      <c r="E168" s="22" t="s">
        <v>17</v>
      </c>
      <c r="F168" s="22">
        <v>2018</v>
      </c>
      <c r="G168" s="22" t="s">
        <v>18</v>
      </c>
      <c r="H168" s="22" t="s">
        <v>397</v>
      </c>
      <c r="I168" s="23" t="s">
        <v>398</v>
      </c>
      <c r="J168" s="9">
        <f>_xlfn.AGGREGATE(3,5,Tabreport[[#This Row],[ID]])</f>
        <v>1</v>
      </c>
    </row>
    <row r="169" spans="1:10" ht="102" thickBot="1">
      <c r="A169" s="24" t="s">
        <v>391</v>
      </c>
      <c r="B169" s="19">
        <v>153</v>
      </c>
      <c r="C169" s="21" t="s">
        <v>15</v>
      </c>
      <c r="D169" s="21" t="s">
        <v>392</v>
      </c>
      <c r="E169" s="22" t="s">
        <v>17</v>
      </c>
      <c r="F169" s="22">
        <v>2017</v>
      </c>
      <c r="G169" s="22" t="s">
        <v>18</v>
      </c>
      <c r="H169" s="22" t="s">
        <v>399</v>
      </c>
      <c r="I169" s="23" t="s">
        <v>400</v>
      </c>
      <c r="J169" s="9">
        <f>_xlfn.AGGREGATE(3,5,Tabreport[[#This Row],[ID]])</f>
        <v>1</v>
      </c>
    </row>
    <row r="170" spans="1:10" ht="102" thickBot="1">
      <c r="A170" s="24" t="s">
        <v>391</v>
      </c>
      <c r="B170" s="19">
        <v>154</v>
      </c>
      <c r="C170" s="21" t="s">
        <v>15</v>
      </c>
      <c r="D170" s="21" t="s">
        <v>392</v>
      </c>
      <c r="E170" s="22" t="s">
        <v>17</v>
      </c>
      <c r="F170" s="22">
        <v>2016</v>
      </c>
      <c r="G170" s="22" t="s">
        <v>18</v>
      </c>
      <c r="H170" s="22" t="s">
        <v>401</v>
      </c>
      <c r="I170" s="23" t="s">
        <v>402</v>
      </c>
      <c r="J170" s="9">
        <f>_xlfn.AGGREGATE(3,5,Tabreport[[#This Row],[ID]])</f>
        <v>1</v>
      </c>
    </row>
    <row r="171" spans="1:10" ht="45.75" thickBot="1">
      <c r="A171" s="24" t="s">
        <v>403</v>
      </c>
      <c r="B171" s="19">
        <v>155</v>
      </c>
      <c r="C171" s="21" t="s">
        <v>15</v>
      </c>
      <c r="D171" s="21" t="s">
        <v>404</v>
      </c>
      <c r="E171" s="22" t="s">
        <v>17</v>
      </c>
      <c r="F171" s="22">
        <v>2018</v>
      </c>
      <c r="G171" s="22" t="s">
        <v>18</v>
      </c>
      <c r="H171" s="22" t="s">
        <v>405</v>
      </c>
      <c r="I171" s="23" t="s">
        <v>406</v>
      </c>
      <c r="J171" s="9">
        <f>_xlfn.AGGREGATE(3,5,Tabreport[[#This Row],[ID]])</f>
        <v>1</v>
      </c>
    </row>
    <row r="172" spans="1:10" ht="79.5" thickBot="1">
      <c r="A172" s="24" t="s">
        <v>403</v>
      </c>
      <c r="B172" s="19">
        <v>156</v>
      </c>
      <c r="C172" s="21" t="s">
        <v>15</v>
      </c>
      <c r="D172" s="21" t="s">
        <v>404</v>
      </c>
      <c r="E172" s="22" t="s">
        <v>17</v>
      </c>
      <c r="F172" s="22">
        <v>2017</v>
      </c>
      <c r="G172" s="22" t="s">
        <v>18</v>
      </c>
      <c r="H172" s="22" t="s">
        <v>407</v>
      </c>
      <c r="I172" s="23" t="s">
        <v>408</v>
      </c>
      <c r="J172" s="9">
        <f>_xlfn.AGGREGATE(3,5,Tabreport[[#This Row],[ID]])</f>
        <v>1</v>
      </c>
    </row>
    <row r="173" spans="1:10" ht="79.5" thickBot="1">
      <c r="A173" s="24" t="s">
        <v>403</v>
      </c>
      <c r="B173" s="19">
        <v>157</v>
      </c>
      <c r="C173" s="21" t="s">
        <v>15</v>
      </c>
      <c r="D173" s="21" t="s">
        <v>404</v>
      </c>
      <c r="E173" s="22" t="s">
        <v>17</v>
      </c>
      <c r="F173" s="22">
        <v>2014</v>
      </c>
      <c r="G173" s="22" t="s">
        <v>18</v>
      </c>
      <c r="H173" s="22" t="s">
        <v>409</v>
      </c>
      <c r="I173" s="23" t="s">
        <v>410</v>
      </c>
      <c r="J173" s="9">
        <f>_xlfn.AGGREGATE(3,5,Tabreport[[#This Row],[ID]])</f>
        <v>1</v>
      </c>
    </row>
    <row r="174" spans="1:10" ht="68.25" thickBot="1">
      <c r="A174" s="24" t="s">
        <v>403</v>
      </c>
      <c r="B174" s="19">
        <v>158</v>
      </c>
      <c r="C174" s="21" t="s">
        <v>15</v>
      </c>
      <c r="D174" s="21" t="s">
        <v>404</v>
      </c>
      <c r="E174" s="22" t="s">
        <v>17</v>
      </c>
      <c r="F174" s="22">
        <v>2014</v>
      </c>
      <c r="G174" s="22" t="s">
        <v>18</v>
      </c>
      <c r="H174" s="22" t="s">
        <v>411</v>
      </c>
      <c r="I174" s="23" t="s">
        <v>412</v>
      </c>
      <c r="J174" s="9">
        <f>_xlfn.AGGREGATE(3,5,Tabreport[[#This Row],[ID]])</f>
        <v>1</v>
      </c>
    </row>
    <row r="175" spans="1:10" ht="79.5" thickBot="1">
      <c r="A175" s="24" t="s">
        <v>403</v>
      </c>
      <c r="B175" s="19">
        <v>159</v>
      </c>
      <c r="C175" s="21" t="s">
        <v>15</v>
      </c>
      <c r="D175" s="21" t="s">
        <v>404</v>
      </c>
      <c r="E175" s="22" t="s">
        <v>17</v>
      </c>
      <c r="F175" s="22">
        <v>2013</v>
      </c>
      <c r="G175" s="22" t="s">
        <v>18</v>
      </c>
      <c r="H175" s="22" t="s">
        <v>413</v>
      </c>
      <c r="I175" s="23" t="s">
        <v>414</v>
      </c>
      <c r="J175" s="9">
        <f>_xlfn.AGGREGATE(3,5,Tabreport[[#This Row],[ID]])</f>
        <v>1</v>
      </c>
    </row>
    <row r="176" spans="1:10" ht="57" thickBot="1">
      <c r="A176" s="24" t="s">
        <v>403</v>
      </c>
      <c r="B176" s="19">
        <v>160</v>
      </c>
      <c r="C176" s="21" t="s">
        <v>15</v>
      </c>
      <c r="D176" s="21" t="s">
        <v>404</v>
      </c>
      <c r="E176" s="22" t="s">
        <v>17</v>
      </c>
      <c r="F176" s="22">
        <v>2012</v>
      </c>
      <c r="G176" s="22" t="s">
        <v>18</v>
      </c>
      <c r="H176" s="22" t="s">
        <v>415</v>
      </c>
      <c r="I176" s="23" t="s">
        <v>416</v>
      </c>
      <c r="J176" s="9">
        <f>_xlfn.AGGREGATE(3,5,Tabreport[[#This Row],[ID]])</f>
        <v>1</v>
      </c>
    </row>
    <row r="177" spans="1:10" ht="57" thickBot="1">
      <c r="A177" s="24" t="s">
        <v>403</v>
      </c>
      <c r="B177" s="19">
        <v>161</v>
      </c>
      <c r="C177" s="21" t="s">
        <v>15</v>
      </c>
      <c r="D177" s="21" t="s">
        <v>404</v>
      </c>
      <c r="E177" s="22" t="s">
        <v>17</v>
      </c>
      <c r="F177" s="22">
        <v>2010</v>
      </c>
      <c r="G177" s="22" t="s">
        <v>18</v>
      </c>
      <c r="H177" s="22" t="s">
        <v>417</v>
      </c>
      <c r="I177" s="23" t="s">
        <v>418</v>
      </c>
      <c r="J177" s="9">
        <f>_xlfn.AGGREGATE(3,5,Tabreport[[#This Row],[ID]])</f>
        <v>1</v>
      </c>
    </row>
    <row r="178" spans="1:10" ht="23.25" thickBot="1">
      <c r="A178" s="24" t="s">
        <v>419</v>
      </c>
      <c r="B178" s="19">
        <v>162</v>
      </c>
      <c r="C178" s="21" t="s">
        <v>15</v>
      </c>
      <c r="D178" s="21" t="s">
        <v>420</v>
      </c>
      <c r="E178" s="22" t="s">
        <v>17</v>
      </c>
      <c r="F178" s="22">
        <v>2018</v>
      </c>
      <c r="G178" s="22" t="s">
        <v>18</v>
      </c>
      <c r="H178" s="22" t="s">
        <v>421</v>
      </c>
      <c r="I178" s="23" t="s">
        <v>422</v>
      </c>
      <c r="J178" s="9">
        <f>_xlfn.AGGREGATE(3,5,Tabreport[[#This Row],[ID]])</f>
        <v>1</v>
      </c>
    </row>
    <row r="179" spans="1:10" ht="34.5" thickBot="1">
      <c r="A179" s="25" t="s">
        <v>82</v>
      </c>
      <c r="B179" s="19">
        <v>171</v>
      </c>
      <c r="C179" s="26" t="s">
        <v>83</v>
      </c>
      <c r="D179" s="21" t="s">
        <v>446</v>
      </c>
      <c r="E179" s="22" t="s">
        <v>17</v>
      </c>
      <c r="F179" s="22">
        <v>2020</v>
      </c>
      <c r="G179" s="22" t="s">
        <v>32</v>
      </c>
      <c r="H179" s="22" t="s">
        <v>447</v>
      </c>
      <c r="I179" s="23" t="s">
        <v>448</v>
      </c>
      <c r="J179" s="9">
        <f>_xlfn.AGGREGATE(3,5,Tabreport[[#This Row],[ID]])</f>
        <v>1</v>
      </c>
    </row>
    <row r="180" spans="1:10" ht="68.25" thickBot="1">
      <c r="A180" s="25" t="s">
        <v>82</v>
      </c>
      <c r="B180" s="19">
        <v>175</v>
      </c>
      <c r="C180" s="26" t="s">
        <v>83</v>
      </c>
      <c r="D180" s="21" t="s">
        <v>446</v>
      </c>
      <c r="E180" s="22" t="s">
        <v>17</v>
      </c>
      <c r="F180" s="22">
        <v>2018</v>
      </c>
      <c r="G180" s="22" t="s">
        <v>23</v>
      </c>
      <c r="H180" s="22" t="s">
        <v>457</v>
      </c>
      <c r="I180" s="23" t="s">
        <v>458</v>
      </c>
      <c r="J180" s="9">
        <f>_xlfn.AGGREGATE(3,5,Tabreport[[#This Row],[ID]])</f>
        <v>1</v>
      </c>
    </row>
    <row r="181" spans="1:10" ht="43.5" thickBot="1">
      <c r="A181" s="25" t="s">
        <v>82</v>
      </c>
      <c r="B181" s="19">
        <v>176</v>
      </c>
      <c r="C181" s="26" t="s">
        <v>83</v>
      </c>
      <c r="D181" s="21" t="s">
        <v>446</v>
      </c>
      <c r="E181" s="22" t="s">
        <v>17</v>
      </c>
      <c r="F181" s="22">
        <v>2018</v>
      </c>
      <c r="G181" s="22" t="s">
        <v>23</v>
      </c>
      <c r="H181" s="22" t="s">
        <v>459</v>
      </c>
      <c r="I181" s="23" t="s">
        <v>460</v>
      </c>
      <c r="J181" s="9">
        <f>_xlfn.AGGREGATE(3,5,Tabreport[[#This Row],[ID]])</f>
        <v>1</v>
      </c>
    </row>
    <row r="182" spans="1:10" ht="57" thickBot="1">
      <c r="A182" s="25" t="s">
        <v>82</v>
      </c>
      <c r="B182" s="19">
        <v>181</v>
      </c>
      <c r="C182" s="26" t="s">
        <v>83</v>
      </c>
      <c r="D182" s="21" t="s">
        <v>446</v>
      </c>
      <c r="E182" s="22" t="s">
        <v>29</v>
      </c>
      <c r="F182" s="22">
        <v>2011</v>
      </c>
      <c r="G182" s="22" t="s">
        <v>323</v>
      </c>
      <c r="H182" s="22" t="s">
        <v>472</v>
      </c>
      <c r="I182" s="23" t="s">
        <v>473</v>
      </c>
      <c r="J182" s="9">
        <f>_xlfn.AGGREGATE(3,5,Tabreport[[#This Row],[ID]])</f>
        <v>1</v>
      </c>
    </row>
    <row r="183" spans="1:10" ht="68.25" thickBot="1">
      <c r="A183" s="25" t="s">
        <v>82</v>
      </c>
      <c r="B183" s="19">
        <v>167</v>
      </c>
      <c r="C183" s="26" t="s">
        <v>27</v>
      </c>
      <c r="D183" s="21" t="s">
        <v>435</v>
      </c>
      <c r="E183" s="22" t="s">
        <v>17</v>
      </c>
      <c r="F183" s="22">
        <v>2019</v>
      </c>
      <c r="G183" s="22" t="s">
        <v>18</v>
      </c>
      <c r="H183" s="22" t="s">
        <v>436</v>
      </c>
      <c r="I183" s="23" t="s">
        <v>437</v>
      </c>
      <c r="J183" s="9">
        <f>_xlfn.AGGREGATE(3,5,Tabreport[[#This Row],[ID]])</f>
        <v>1</v>
      </c>
    </row>
    <row r="184" spans="1:10" ht="68.25" thickBot="1">
      <c r="A184" s="25" t="s">
        <v>82</v>
      </c>
      <c r="B184" s="19">
        <v>177</v>
      </c>
      <c r="C184" s="26" t="s">
        <v>83</v>
      </c>
      <c r="D184" s="21" t="s">
        <v>461</v>
      </c>
      <c r="E184" s="22" t="s">
        <v>17</v>
      </c>
      <c r="F184" s="22">
        <v>2018</v>
      </c>
      <c r="G184" s="22" t="s">
        <v>23</v>
      </c>
      <c r="H184" s="22" t="s">
        <v>462</v>
      </c>
      <c r="I184" s="23" t="s">
        <v>463</v>
      </c>
      <c r="J184" s="9">
        <f>_xlfn.AGGREGATE(3,5,Tabreport[[#This Row],[ID]])</f>
        <v>1</v>
      </c>
    </row>
    <row r="185" spans="1:10" ht="29.25" thickBot="1">
      <c r="A185" s="25" t="s">
        <v>82</v>
      </c>
      <c r="B185" s="19">
        <v>183</v>
      </c>
      <c r="C185" s="26" t="s">
        <v>83</v>
      </c>
      <c r="D185" s="21" t="s">
        <v>467</v>
      </c>
      <c r="E185" s="22" t="s">
        <v>17</v>
      </c>
      <c r="F185" s="22">
        <v>2020</v>
      </c>
      <c r="G185" s="22" t="s">
        <v>32</v>
      </c>
      <c r="H185" s="22" t="s">
        <v>479</v>
      </c>
      <c r="I185" s="23" t="s">
        <v>480</v>
      </c>
      <c r="J185" s="9">
        <f>_xlfn.AGGREGATE(3,5,Tabreport[[#This Row],[ID]])</f>
        <v>1</v>
      </c>
    </row>
    <row r="186" spans="1:10" ht="43.5" thickBot="1">
      <c r="A186" s="25" t="s">
        <v>82</v>
      </c>
      <c r="B186" s="19">
        <v>179</v>
      </c>
      <c r="C186" s="26" t="s">
        <v>83</v>
      </c>
      <c r="D186" s="21" t="s">
        <v>467</v>
      </c>
      <c r="E186" s="22" t="s">
        <v>92</v>
      </c>
      <c r="F186" s="22">
        <v>2016</v>
      </c>
      <c r="G186" s="22" t="s">
        <v>323</v>
      </c>
      <c r="H186" s="22" t="s">
        <v>468</v>
      </c>
      <c r="I186" s="23" t="s">
        <v>469</v>
      </c>
      <c r="J186" s="9">
        <f>_xlfn.AGGREGATE(3,5,Tabreport[[#This Row],[ID]])</f>
        <v>1</v>
      </c>
    </row>
    <row r="187" spans="1:10" ht="34.5" thickBot="1">
      <c r="A187" s="25" t="s">
        <v>82</v>
      </c>
      <c r="B187" s="19">
        <v>172</v>
      </c>
      <c r="C187" s="26" t="s">
        <v>83</v>
      </c>
      <c r="D187" s="21" t="s">
        <v>449</v>
      </c>
      <c r="E187" s="22" t="s">
        <v>17</v>
      </c>
      <c r="F187" s="22">
        <v>2020</v>
      </c>
      <c r="G187" s="22" t="s">
        <v>18</v>
      </c>
      <c r="H187" s="22" t="s">
        <v>450</v>
      </c>
      <c r="I187" s="23" t="s">
        <v>451</v>
      </c>
      <c r="J187" s="9">
        <f>_xlfn.AGGREGATE(3,5,Tabreport[[#This Row],[ID]])</f>
        <v>1</v>
      </c>
    </row>
    <row r="188" spans="1:10" ht="45.75" thickBot="1">
      <c r="A188" s="25" t="s">
        <v>82</v>
      </c>
      <c r="B188" s="19">
        <v>174</v>
      </c>
      <c r="C188" s="26" t="s">
        <v>83</v>
      </c>
      <c r="D188" s="21" t="s">
        <v>449</v>
      </c>
      <c r="E188" s="22" t="s">
        <v>17</v>
      </c>
      <c r="F188" s="22">
        <v>2019</v>
      </c>
      <c r="G188" s="22" t="s">
        <v>18</v>
      </c>
      <c r="H188" s="22" t="s">
        <v>455</v>
      </c>
      <c r="I188" s="23" t="s">
        <v>456</v>
      </c>
      <c r="J188" s="9">
        <f>_xlfn.AGGREGATE(3,5,Tabreport[[#This Row],[ID]])</f>
        <v>1</v>
      </c>
    </row>
    <row r="189" spans="1:10" ht="30.75" thickBot="1">
      <c r="A189" s="25" t="s">
        <v>82</v>
      </c>
      <c r="B189" s="19">
        <v>180</v>
      </c>
      <c r="C189" s="26" t="s">
        <v>83</v>
      </c>
      <c r="D189" s="21" t="s">
        <v>449</v>
      </c>
      <c r="E189" s="22" t="s">
        <v>17</v>
      </c>
      <c r="F189" s="22">
        <v>2014</v>
      </c>
      <c r="G189" s="22" t="s">
        <v>18</v>
      </c>
      <c r="H189" s="22" t="s">
        <v>470</v>
      </c>
      <c r="I189" s="23" t="s">
        <v>471</v>
      </c>
      <c r="J189" s="9">
        <f>_xlfn.AGGREGATE(3,5,Tabreport[[#This Row],[ID]])</f>
        <v>1</v>
      </c>
    </row>
    <row r="190" spans="1:10" ht="43.5" thickBot="1">
      <c r="A190" s="25" t="s">
        <v>82</v>
      </c>
      <c r="B190" s="19">
        <v>178</v>
      </c>
      <c r="C190" s="26" t="s">
        <v>83</v>
      </c>
      <c r="D190" s="21" t="s">
        <v>464</v>
      </c>
      <c r="E190" s="22" t="s">
        <v>29</v>
      </c>
      <c r="F190" s="22">
        <v>2009</v>
      </c>
      <c r="G190" s="22" t="s">
        <v>32</v>
      </c>
      <c r="H190" s="22" t="s">
        <v>465</v>
      </c>
      <c r="I190" s="27" t="s">
        <v>466</v>
      </c>
      <c r="J190" s="9">
        <f>_xlfn.AGGREGATE(3,5,Tabreport[[#This Row],[ID]])</f>
        <v>1</v>
      </c>
    </row>
    <row r="191" spans="1:10" ht="72" thickBot="1">
      <c r="A191" s="24" t="s">
        <v>82</v>
      </c>
      <c r="B191" s="19"/>
      <c r="C191" s="21" t="s">
        <v>83</v>
      </c>
      <c r="D191" s="21" t="s">
        <v>91</v>
      </c>
      <c r="E191" s="22" t="s">
        <v>92</v>
      </c>
      <c r="F191" s="22">
        <v>2020</v>
      </c>
      <c r="G191" s="22" t="s">
        <v>85</v>
      </c>
      <c r="H191" s="22" t="s">
        <v>93</v>
      </c>
      <c r="I191" s="27" t="s">
        <v>94</v>
      </c>
      <c r="J191" s="9">
        <f>_xlfn.AGGREGATE(3,5,Tabreport[[#This Row],[ID]])</f>
        <v>0</v>
      </c>
    </row>
    <row r="192" spans="1:10" ht="45.75" thickBot="1">
      <c r="A192" s="24" t="s">
        <v>82</v>
      </c>
      <c r="B192" s="19"/>
      <c r="C192" s="21" t="s">
        <v>83</v>
      </c>
      <c r="D192" s="21" t="s">
        <v>88</v>
      </c>
      <c r="E192" s="22" t="s">
        <v>22</v>
      </c>
      <c r="F192" s="22">
        <v>2012</v>
      </c>
      <c r="G192" s="22" t="s">
        <v>85</v>
      </c>
      <c r="H192" s="22" t="s">
        <v>89</v>
      </c>
      <c r="I192" s="23" t="s">
        <v>90</v>
      </c>
      <c r="J192" s="9">
        <f>_xlfn.AGGREGATE(3,5,Tabreport[[#This Row],[ID]])</f>
        <v>0</v>
      </c>
    </row>
    <row r="193" spans="1:10" ht="43.5" thickBot="1">
      <c r="A193" s="25" t="s">
        <v>82</v>
      </c>
      <c r="B193" s="19">
        <v>164</v>
      </c>
      <c r="C193" s="26" t="s">
        <v>74</v>
      </c>
      <c r="D193" s="21" t="s">
        <v>256</v>
      </c>
      <c r="E193" s="22" t="s">
        <v>17</v>
      </c>
      <c r="F193" s="22">
        <v>2014</v>
      </c>
      <c r="G193" s="22" t="s">
        <v>18</v>
      </c>
      <c r="H193" s="22" t="s">
        <v>257</v>
      </c>
      <c r="I193" s="23" t="s">
        <v>258</v>
      </c>
      <c r="J193" s="9">
        <f>_xlfn.AGGREGATE(3,5,Tabreport[[#This Row],[ID]])</f>
        <v>1</v>
      </c>
    </row>
    <row r="194" spans="1:10" ht="90.75" thickBot="1">
      <c r="A194" s="25" t="s">
        <v>82</v>
      </c>
      <c r="B194" s="19">
        <v>169</v>
      </c>
      <c r="C194" s="26" t="s">
        <v>27</v>
      </c>
      <c r="D194" s="21" t="s">
        <v>441</v>
      </c>
      <c r="E194" s="22" t="s">
        <v>17</v>
      </c>
      <c r="F194" s="22">
        <v>2010</v>
      </c>
      <c r="G194" s="22" t="s">
        <v>23</v>
      </c>
      <c r="H194" s="22" t="s">
        <v>442</v>
      </c>
      <c r="I194" s="23" t="s">
        <v>443</v>
      </c>
      <c r="J194" s="9">
        <f>_xlfn.AGGREGATE(3,5,Tabreport[[#This Row],[ID]])</f>
        <v>1</v>
      </c>
    </row>
    <row r="195" spans="1:10" ht="72" thickBot="1">
      <c r="A195" s="25" t="s">
        <v>82</v>
      </c>
      <c r="B195" s="19">
        <v>170</v>
      </c>
      <c r="C195" s="26" t="s">
        <v>27</v>
      </c>
      <c r="D195" s="21" t="s">
        <v>441</v>
      </c>
      <c r="E195" s="22" t="s">
        <v>17</v>
      </c>
      <c r="F195" s="22">
        <v>2008</v>
      </c>
      <c r="G195" s="22" t="s">
        <v>32</v>
      </c>
      <c r="H195" s="22" t="s">
        <v>444</v>
      </c>
      <c r="I195" s="23" t="s">
        <v>445</v>
      </c>
      <c r="J195" s="9">
        <f>_xlfn.AGGREGATE(3,5,Tabreport[[#This Row],[ID]])</f>
        <v>1</v>
      </c>
    </row>
    <row r="196" spans="1:10" ht="43.5" thickBot="1">
      <c r="A196" s="25" t="s">
        <v>82</v>
      </c>
      <c r="B196" s="19">
        <v>163</v>
      </c>
      <c r="C196" s="26" t="s">
        <v>74</v>
      </c>
      <c r="D196" s="21" t="s">
        <v>423</v>
      </c>
      <c r="E196" s="22" t="s">
        <v>17</v>
      </c>
      <c r="F196" s="22">
        <v>2019</v>
      </c>
      <c r="G196" s="22" t="s">
        <v>23</v>
      </c>
      <c r="H196" s="22" t="s">
        <v>424</v>
      </c>
      <c r="I196" s="23" t="s">
        <v>425</v>
      </c>
      <c r="J196" s="9">
        <f>_xlfn.AGGREGATE(3,5,Tabreport[[#This Row],[ID]])</f>
        <v>1</v>
      </c>
    </row>
    <row r="197" spans="1:10" ht="45.75" thickBot="1">
      <c r="A197" s="25" t="s">
        <v>82</v>
      </c>
      <c r="B197" s="19">
        <v>165</v>
      </c>
      <c r="C197" s="26" t="s">
        <v>74</v>
      </c>
      <c r="D197" s="21" t="s">
        <v>426</v>
      </c>
      <c r="E197" s="22" t="s">
        <v>17</v>
      </c>
      <c r="F197" s="22">
        <v>2014</v>
      </c>
      <c r="G197" s="22" t="s">
        <v>23</v>
      </c>
      <c r="H197" s="22" t="s">
        <v>427</v>
      </c>
      <c r="I197" s="23" t="s">
        <v>428</v>
      </c>
      <c r="J197" s="9">
        <f>_xlfn.AGGREGATE(3,5,Tabreport[[#This Row],[ID]])</f>
        <v>1</v>
      </c>
    </row>
    <row r="198" spans="1:10" ht="129" thickBot="1">
      <c r="A198" s="24" t="s">
        <v>82</v>
      </c>
      <c r="B198" s="19"/>
      <c r="C198" s="21" t="s">
        <v>83</v>
      </c>
      <c r="D198" s="21" t="s">
        <v>84</v>
      </c>
      <c r="E198" s="22" t="s">
        <v>17</v>
      </c>
      <c r="F198" s="22">
        <v>2020</v>
      </c>
      <c r="G198" s="22" t="s">
        <v>85</v>
      </c>
      <c r="H198" s="22" t="s">
        <v>86</v>
      </c>
      <c r="I198" s="27" t="s">
        <v>87</v>
      </c>
      <c r="J198" s="9">
        <f>_xlfn.AGGREGATE(3,5,Tabreport[[#This Row],[ID]])</f>
        <v>0</v>
      </c>
    </row>
    <row r="199" spans="1:10" ht="29.25" thickBot="1">
      <c r="A199" s="25" t="s">
        <v>82</v>
      </c>
      <c r="B199" s="19">
        <v>173</v>
      </c>
      <c r="C199" s="26" t="s">
        <v>83</v>
      </c>
      <c r="D199" s="21" t="s">
        <v>452</v>
      </c>
      <c r="E199" s="22" t="s">
        <v>17</v>
      </c>
      <c r="F199" s="22">
        <v>2020</v>
      </c>
      <c r="G199" s="22" t="s">
        <v>85</v>
      </c>
      <c r="H199" s="22" t="s">
        <v>453</v>
      </c>
      <c r="I199" s="23" t="s">
        <v>454</v>
      </c>
      <c r="J199" s="9">
        <f>_xlfn.AGGREGATE(3,5,Tabreport[[#This Row],[ID]])</f>
        <v>1</v>
      </c>
    </row>
    <row r="200" spans="1:10" ht="57" thickBot="1">
      <c r="A200" s="25" t="s">
        <v>82</v>
      </c>
      <c r="B200" s="19">
        <v>166</v>
      </c>
      <c r="C200" s="26" t="s">
        <v>27</v>
      </c>
      <c r="D200" s="21" t="s">
        <v>432</v>
      </c>
      <c r="E200" s="22" t="s">
        <v>17</v>
      </c>
      <c r="F200" s="22">
        <v>2020</v>
      </c>
      <c r="G200" s="22" t="s">
        <v>32</v>
      </c>
      <c r="H200" s="22" t="s">
        <v>433</v>
      </c>
      <c r="I200" s="23" t="s">
        <v>434</v>
      </c>
      <c r="J200" s="9">
        <f>_xlfn.AGGREGATE(3,5,Tabreport[[#This Row],[ID]])</f>
        <v>1</v>
      </c>
    </row>
    <row r="201" spans="1:10" ht="57" thickBot="1">
      <c r="A201" s="25" t="s">
        <v>82</v>
      </c>
      <c r="B201" s="19">
        <v>168</v>
      </c>
      <c r="C201" s="26" t="s">
        <v>27</v>
      </c>
      <c r="D201" s="21" t="s">
        <v>438</v>
      </c>
      <c r="E201" s="22" t="s">
        <v>17</v>
      </c>
      <c r="F201" s="22">
        <v>2018</v>
      </c>
      <c r="G201" s="22" t="s">
        <v>23</v>
      </c>
      <c r="H201" s="22" t="s">
        <v>439</v>
      </c>
      <c r="I201" s="23" t="s">
        <v>440</v>
      </c>
      <c r="J201" s="9">
        <f>_xlfn.AGGREGATE(3,5,Tabreport[[#This Row],[ID]])</f>
        <v>1</v>
      </c>
    </row>
    <row r="202" spans="1:10" ht="34.5" thickBot="1">
      <c r="A202" s="24" t="s">
        <v>26</v>
      </c>
      <c r="B202" s="19"/>
      <c r="C202" s="21" t="s">
        <v>27</v>
      </c>
      <c r="D202" s="21" t="s">
        <v>28</v>
      </c>
      <c r="E202" s="22" t="s">
        <v>29</v>
      </c>
      <c r="F202" s="22">
        <v>2021</v>
      </c>
      <c r="G202" s="22" t="s">
        <v>18</v>
      </c>
      <c r="H202" s="22" t="s">
        <v>30</v>
      </c>
      <c r="I202" s="23" t="s">
        <v>31</v>
      </c>
      <c r="J202" s="9">
        <f>_xlfn.AGGREGATE(3,5,Tabreport[[#This Row],[ID]])</f>
        <v>0</v>
      </c>
    </row>
    <row r="203" spans="1:10" ht="43.5" thickBot="1">
      <c r="A203" s="24" t="s">
        <v>26</v>
      </c>
      <c r="B203" s="19"/>
      <c r="C203" s="21" t="s">
        <v>74</v>
      </c>
      <c r="D203" s="21" t="s">
        <v>429</v>
      </c>
      <c r="E203" s="22" t="s">
        <v>29</v>
      </c>
      <c r="F203" s="22">
        <v>1989</v>
      </c>
      <c r="G203" s="22" t="s">
        <v>85</v>
      </c>
      <c r="H203" s="22" t="s">
        <v>430</v>
      </c>
      <c r="I203" s="27" t="s">
        <v>431</v>
      </c>
      <c r="J203" s="9">
        <f>_xlfn.AGGREGATE(3,5,Tabreport[[#This Row],[ID]])</f>
        <v>0</v>
      </c>
    </row>
    <row r="204" spans="1:10" ht="68.25" thickBot="1">
      <c r="A204" s="25" t="s">
        <v>26</v>
      </c>
      <c r="B204" s="19"/>
      <c r="C204" s="26" t="s">
        <v>116</v>
      </c>
      <c r="D204" s="21" t="s">
        <v>474</v>
      </c>
      <c r="E204" s="22" t="s">
        <v>29</v>
      </c>
      <c r="F204" s="22">
        <v>2020</v>
      </c>
      <c r="G204" s="22" t="s">
        <v>32</v>
      </c>
      <c r="H204" s="22" t="s">
        <v>475</v>
      </c>
      <c r="I204" s="23" t="s">
        <v>476</v>
      </c>
      <c r="J204" s="9">
        <f>_xlfn.AGGREGATE(3,5,Tabreport[[#This Row],[ID]])</f>
        <v>0</v>
      </c>
    </row>
    <row r="205" spans="1:10" ht="100.5" thickBot="1">
      <c r="A205" s="25" t="s">
        <v>26</v>
      </c>
      <c r="B205" s="19">
        <v>182</v>
      </c>
      <c r="C205" s="26" t="s">
        <v>116</v>
      </c>
      <c r="D205" s="21" t="s">
        <v>474</v>
      </c>
      <c r="E205" s="22" t="s">
        <v>29</v>
      </c>
      <c r="F205" s="22">
        <v>2020</v>
      </c>
      <c r="G205" s="22" t="s">
        <v>32</v>
      </c>
      <c r="H205" s="22" t="s">
        <v>477</v>
      </c>
      <c r="I205" s="27" t="s">
        <v>478</v>
      </c>
      <c r="J205" s="9">
        <f>_xlfn.AGGREGATE(3,5,Tabreport[[#This Row],[ID]])</f>
        <v>1</v>
      </c>
    </row>
    <row r="206" spans="1:10" ht="57" thickBot="1">
      <c r="A206" s="25" t="s">
        <v>26</v>
      </c>
      <c r="B206" s="19">
        <v>184</v>
      </c>
      <c r="C206" s="26" t="s">
        <v>116</v>
      </c>
      <c r="D206" s="21" t="s">
        <v>481</v>
      </c>
      <c r="E206" s="22" t="s">
        <v>486</v>
      </c>
      <c r="F206" s="22">
        <v>2017</v>
      </c>
      <c r="G206" s="22" t="s">
        <v>23</v>
      </c>
      <c r="H206" s="22" t="s">
        <v>482</v>
      </c>
      <c r="I206" s="23" t="s">
        <v>483</v>
      </c>
      <c r="J206" s="9">
        <f>_xlfn.AGGREGATE(3,5,Tabreport[[#This Row],[ID]])</f>
        <v>1</v>
      </c>
    </row>
    <row r="207" spans="1:10" ht="45.75" thickBot="1">
      <c r="A207" s="25" t="s">
        <v>26</v>
      </c>
      <c r="B207" s="19">
        <v>184</v>
      </c>
      <c r="C207" s="26" t="s">
        <v>116</v>
      </c>
      <c r="D207" s="21" t="s">
        <v>481</v>
      </c>
      <c r="E207" s="22" t="s">
        <v>29</v>
      </c>
      <c r="F207" s="28">
        <v>2016</v>
      </c>
      <c r="G207" s="29" t="s">
        <v>32</v>
      </c>
      <c r="H207" s="28" t="s">
        <v>484</v>
      </c>
      <c r="I207" s="30" t="s">
        <v>485</v>
      </c>
      <c r="J207" s="9">
        <f>_xlfn.AGGREGATE(3,5,Tabreport[[#This Row],[ID]])</f>
        <v>1</v>
      </c>
    </row>
  </sheetData>
  <mergeCells count="1">
    <mergeCell ref="C1:F3"/>
  </mergeCells>
  <hyperlinks>
    <hyperlink ref="I178" r:id="rId1" xr:uid="{21126141-3C9D-4159-91EA-EFF2A0C1391C}"/>
    <hyperlink ref="I163" r:id="rId2" xr:uid="{90AD1333-1CE2-47D5-BC2D-121C11C162F3}"/>
    <hyperlink ref="I111" r:id="rId3" display="https://www.bfi.org.uk/education-research/film-industry-statistics-reports/reports/bfi-gender-pay-gap-report" xr:uid="{2DC4AFD3-EF5A-4A2C-900F-B1E558318F97}"/>
    <hyperlink ref="I35" r:id="rId4" display="https://www.dfi.dk/files/docs/2018-02/Koensfordelingen i dansk film 31052016.pdf" xr:uid="{18EE1F78-1CD5-4D90-8DD4-23D30C6A3277}"/>
    <hyperlink ref="I28" r:id="rId5" xr:uid="{5587499D-7AFD-4E1A-BE43-72F559AE08AE}"/>
    <hyperlink ref="I14" r:id="rId6" xr:uid="{6A53F8C5-7736-4FDB-984B-6E50EAE3E954}"/>
    <hyperlink ref="I16" r:id="rId7" xr:uid="{2D8561D5-3791-4298-9547-57DF06ED08FA}"/>
    <hyperlink ref="I36" r:id="rId8" xr:uid="{D297BF17-98F4-425E-903B-2D750EB05A8A}"/>
    <hyperlink ref="I34" r:id="rId9" display="https://www.dfi.dk/files/docs/2018-02/Social og geografisk mangfoldighed i den danske filmbranche 2017.pdf" xr:uid="{37CC6E4C-8DE5-4E83-9231-EDE8D047E5F7}"/>
    <hyperlink ref="I171" r:id="rId10" xr:uid="{2AE2758C-3828-467D-A31B-C1FF4477D80B}"/>
    <hyperlink ref="I110" r:id="rId11" xr:uid="{6B25CAEE-528F-48D2-B41A-4E38D4C9B048}"/>
    <hyperlink ref="I72" r:id="rId12" xr:uid="{F3322B26-A68C-4127-976D-B95EA09DFFFB}"/>
    <hyperlink ref="I73" r:id="rId13" xr:uid="{821625F2-0CFC-4B28-8067-7B9D11C8CB94}"/>
    <hyperlink ref="I122" r:id="rId14" xr:uid="{2454B94A-E612-47C4-82D1-7DCD6BB27823}"/>
    <hyperlink ref="I199" r:id="rId15" xr:uid="{B6F3A44B-D564-464A-9876-AF77F7468E5C}"/>
    <hyperlink ref="I19" r:id="rId16" xr:uid="{648FD735-8824-4F6A-B592-C5D8C08ED219}"/>
    <hyperlink ref="I22" r:id="rId17" xr:uid="{3328010C-336F-4E1C-A95C-2D755FA1DBA0}"/>
    <hyperlink ref="I23" r:id="rId18" xr:uid="{FC24904F-0637-42E8-982F-AD387E81C60D}"/>
    <hyperlink ref="I24" r:id="rId19" xr:uid="{D3EE2C83-03B3-4959-9005-4822BE8EF0EE}"/>
    <hyperlink ref="I26" r:id="rId20" xr:uid="{10376B79-6EC2-4651-A77E-C7D715508D8E}"/>
    <hyperlink ref="I27" r:id="rId21" xr:uid="{84E49254-4393-4EAE-BA61-70FE8BF9DA65}"/>
    <hyperlink ref="I187" r:id="rId22" xr:uid="{BC339280-A7F3-4182-A76C-95E8A28092C6}"/>
    <hyperlink ref="I200" r:id="rId23" xr:uid="{EF018445-3505-43DF-BD9E-A91799CC2F65}"/>
    <hyperlink ref="I189" r:id="rId24" display="https://rm.coe.int/090000168078b70d" xr:uid="{951B180C-D997-48B5-8942-AD724C69F4DF}"/>
    <hyperlink ref="I184" r:id="rId25" xr:uid="{D2317C76-FD49-4064-A418-432D84F29CC7}"/>
    <hyperlink ref="I84" r:id="rId26" xr:uid="{D60BDB2B-E30F-488C-827F-E551A1B6AE66}"/>
    <hyperlink ref="I165" r:id="rId27" display="http://avmu.mk/wp-content/uploads/2018/04/Collecton-2012-2016.pdf" xr:uid="{62D3E206-5D5D-44FC-B36F-F3BDB26153E6}"/>
    <hyperlink ref="I117" r:id="rId28" display="https://s3-eu-west-1.amazonaws.com/c4-cp-assets/corporate-assets/2018-10/181019 - Channel 4 Pay Report 2018 - FINAL.pdf" xr:uid="{352B599D-DC1C-496F-BD00-A09024DB1CA1}"/>
    <hyperlink ref="I138" r:id="rId29" display="https://www.ofcom.org.uk/tv-radio-and-on-demand/information-for-industry/guidance/diversity/diversity-equal-opportunities-television" xr:uid="{2CBFA9CC-5FC3-408F-89E4-5717D16FD947}"/>
    <hyperlink ref="I195" r:id="rId30" xr:uid="{7FC6E81F-68F1-4435-B3DF-7DD2130F30FD}"/>
    <hyperlink ref="I106" r:id="rId31" xr:uid="{50A72C4F-091A-4BB8-B0A0-ECD03219BD96}"/>
    <hyperlink ref="I194" r:id="rId32" xr:uid="{DA394DB4-239B-4126-9A1A-78A7FF2EC64A}"/>
    <hyperlink ref="I201" r:id="rId33" xr:uid="{F405F965-D953-42D7-9B9A-F59BC10AC1D5}"/>
    <hyperlink ref="I180" r:id="rId34" xr:uid="{C7A040AD-7954-44F5-B7C7-1128BC5D74FA}"/>
    <hyperlink ref="I186" r:id="rId35" xr:uid="{7CE37DEF-8002-47FE-B5C5-233BC7A818B0}"/>
    <hyperlink ref="I77" r:id="rId36" xr:uid="{BFC3964A-1F0E-4666-A182-A580AEE1F42A}"/>
    <hyperlink ref="I79" r:id="rId37" xr:uid="{67F9360D-DF8C-43B4-A032-5850B5049F38}"/>
    <hyperlink ref="I103" r:id="rId38" xr:uid="{2E1263C3-9B2E-4A02-BA78-D2F71F23B68A}"/>
    <hyperlink ref="I98" r:id="rId39" xr:uid="{D6FC79E6-F72D-4054-9CCF-1514E99C0D4F}"/>
    <hyperlink ref="I121" r:id="rId40" xr:uid="{3D53E4FA-1C02-432B-9CF9-55CF2B7882E5}"/>
    <hyperlink ref="I181" r:id="rId41" xr:uid="{228F7392-8ACF-4662-B475-3CB9BD70D98D}"/>
    <hyperlink ref="I179" r:id="rId42" xr:uid="{DB21E762-3311-4294-A814-AC4B88493287}"/>
    <hyperlink ref="I182" r:id="rId43" xr:uid="{715AA1F3-C768-4FD4-8D1D-5259FA8620A9}"/>
    <hyperlink ref="I107" r:id="rId44" xr:uid="{456968F4-732B-4C17-B91B-F9696D81EC14}"/>
    <hyperlink ref="I15" r:id="rId45" xr:uid="{11F81076-FB61-4A0A-987A-D6A82F7CA226}"/>
    <hyperlink ref="I207" r:id="rId46" xr:uid="{AB0401CB-7256-4292-A534-621A1BCA9594}"/>
    <hyperlink ref="I170" r:id="rId47" xr:uid="{1171F359-8E4F-4902-9744-BDC785D9E178}"/>
    <hyperlink ref="I169" r:id="rId48" xr:uid="{D3EBA15B-24D9-4B1A-92CC-81677C4BB081}"/>
    <hyperlink ref="I167" r:id="rId49" xr:uid="{5674D8FA-416C-47A6-A2FB-C39FF81DE92C}"/>
    <hyperlink ref="I166" r:id="rId50" xr:uid="{CCA62110-A92E-41D5-8B48-9A66747ED51E}"/>
    <hyperlink ref="I30" r:id="rId51" xr:uid="{E7DB154C-C8CD-45D6-94B9-C07BA4983584}"/>
    <hyperlink ref="I32" r:id="rId52" xr:uid="{76BFBE22-66A6-435F-8C03-ED3E73111C2A}"/>
    <hyperlink ref="I29" r:id="rId53" xr:uid="{5A86A226-0AF5-41A9-B205-A41D9BAC050C}"/>
    <hyperlink ref="I68" r:id="rId54" xr:uid="{13A54740-1527-4680-B898-726E615B81D3}"/>
    <hyperlink ref="I71" r:id="rId55" xr:uid="{87CA54B4-D9F3-466A-909C-57024BD4101B}"/>
    <hyperlink ref="I69" r:id="rId56" xr:uid="{3C9D2737-B44C-49AC-B598-18A5BF4C10CC}"/>
    <hyperlink ref="I41" r:id="rId57" xr:uid="{ACD91FD0-7296-4CB8-AEB4-325274C19E47}"/>
    <hyperlink ref="I43" r:id="rId58" xr:uid="{A4CA2EB5-CB24-426E-A131-616B962AABF3}"/>
    <hyperlink ref="I64" r:id="rId59" xr:uid="{CC33989A-1816-4EC4-9565-B26FE6E59B8C}"/>
    <hyperlink ref="I63" r:id="rId60" xr:uid="{5280FE0C-AA4D-467A-865D-FE14603E6B6D}"/>
    <hyperlink ref="I62" r:id="rId61" xr:uid="{1D156007-1407-445B-946C-B6B725742F51}"/>
    <hyperlink ref="I61" r:id="rId62" xr:uid="{8FE31B4E-20AA-4FC7-9E9E-F6DC6ADEF0BC}"/>
    <hyperlink ref="I60" r:id="rId63" xr:uid="{B3B43822-F0AA-4CAC-AB5B-0590ADEEDD91}"/>
    <hyperlink ref="I59" r:id="rId64" xr:uid="{97A874AD-9209-4F6A-A4FD-046D67CB2C0D}"/>
    <hyperlink ref="I58" r:id="rId65" xr:uid="{0503C21D-F7F3-4544-BB90-6B98EAD6A031}"/>
    <hyperlink ref="I57" r:id="rId66" xr:uid="{65244FAF-297C-441C-91D5-69AD8FCC6A5E}"/>
    <hyperlink ref="I56" r:id="rId67" xr:uid="{030CB3D9-5F27-4AC5-B00C-9F8DCA9E60F1}"/>
    <hyperlink ref="I55" r:id="rId68" xr:uid="{7A0AD971-A1B5-4DDD-9D70-CAF76FD66572}"/>
    <hyperlink ref="I54" r:id="rId69" xr:uid="{AE29D4E1-06DF-45CB-91D1-2A1319FD77DD}"/>
    <hyperlink ref="I53" r:id="rId70" xr:uid="{36CCE003-5E20-4D01-BD4A-6DF60F883A25}"/>
    <hyperlink ref="I45" r:id="rId71" xr:uid="{9D3491F4-59BF-4A04-B823-02B5E6FA70D4}"/>
    <hyperlink ref="I38" r:id="rId72" xr:uid="{923CEF44-3D65-48BD-861B-54CD53C48B72}"/>
    <hyperlink ref="I37" r:id="rId73" xr:uid="{14FD6BB9-D4DC-4875-9245-19A5F337245B}"/>
    <hyperlink ref="I65" r:id="rId74" xr:uid="{5D9C5E22-D6F3-4D65-B437-5FA001627260}"/>
    <hyperlink ref="I39" r:id="rId75" xr:uid="{A7DA1722-32E5-4616-A13B-64CBAD713BDE}"/>
    <hyperlink ref="I42" r:id="rId76" xr:uid="{C8327508-1B7B-4D39-AD9C-D3F5D3F57E21}"/>
    <hyperlink ref="I40" r:id="rId77" xr:uid="{60D61932-B1A3-4754-A310-36532AFD71CD}"/>
    <hyperlink ref="I197" r:id="rId78" xr:uid="{0B2E1C0D-8E17-4B82-936E-443A7BAB0475}"/>
    <hyperlink ref="I196" r:id="rId79" xr:uid="{6A1418F2-090E-4701-85E7-4E76697378F6}"/>
    <hyperlink ref="I44" r:id="rId80" xr:uid="{C927FE48-C1E8-4511-BE6E-13DE91A06E27}"/>
    <hyperlink ref="I162" r:id="rId81" xr:uid="{812D8C69-44CD-4A4A-AB90-F16DCB3FE0D3}"/>
    <hyperlink ref="I164" r:id="rId82" xr:uid="{B9441B62-0617-4A9C-8F78-9BC099D76E5A}"/>
    <hyperlink ref="I153" r:id="rId83" xr:uid="{2F7087E4-BC01-4BC1-9A47-2AEECBB3EDBC}"/>
    <hyperlink ref="I92" r:id="rId84" xr:uid="{E503A7E7-5E7D-4E79-8C27-A8AADCE704F9}"/>
    <hyperlink ref="I104" r:id="rId85" display="https://www.csa.fr/Informer/Collections-du-CSA/Rapports-au-gouvernement/La-representation-de-la-diversite-des-origines-et-des-cultures-a-la-television-et-a-la-radio-Bilan-2005" xr:uid="{3E8B7DEE-E11F-4791-BC95-F6902A59A6BF}"/>
    <hyperlink ref="I132" r:id="rId86" xr:uid="{C0AE0591-B5D1-4B58-AC7E-106B13643138}"/>
    <hyperlink ref="I141" r:id="rId87" xr:uid="{F634A7BF-E29C-48EB-A87A-CAB837E71FD7}"/>
    <hyperlink ref="I137" r:id="rId88" xr:uid="{E174C818-685E-4C40-8B8C-9C219911A0C9}"/>
    <hyperlink ref="I144" r:id="rId89" xr:uid="{F11C9209-B8E4-4F85-BC54-A43EB37150BE}"/>
    <hyperlink ref="I130" r:id="rId90" xr:uid="{6E2591D3-CECA-4101-8DF6-044C785F6E48}"/>
    <hyperlink ref="I133" r:id="rId91" xr:uid="{7FA54CDB-A26F-4E81-9D0F-AA90900415CA}"/>
    <hyperlink ref="I134" r:id="rId92" xr:uid="{973A43A4-A7DB-4554-A1E5-D5F75CF1700F}"/>
    <hyperlink ref="I129" r:id="rId93" xr:uid="{288F5E4A-5C84-4CBC-AEA8-66D820197853}"/>
    <hyperlink ref="I124" r:id="rId94" xr:uid="{D5A05364-D006-47AB-9464-1FF19AB17A73}"/>
    <hyperlink ref="I127" r:id="rId95" xr:uid="{271886B6-65B6-42A7-ADE0-F4CD3C866B14}"/>
    <hyperlink ref="I123" r:id="rId96" xr:uid="{0C830758-C8C7-4433-9A5C-3BD61AD7A8A0}"/>
    <hyperlink ref="I126" r:id="rId97" xr:uid="{0DE9A6E2-0757-4D96-95C1-C408A04DDD8F}"/>
    <hyperlink ref="I66" r:id="rId98" xr:uid="{56FD0183-5829-4191-ACE7-99F6355733E7}"/>
    <hyperlink ref="I190" r:id="rId99" xr:uid="{610FBBF9-120D-434D-961B-C7E48FF88CB5}"/>
    <hyperlink ref="I205" r:id="rId100" xr:uid="{E92F30AC-018E-4665-8B8A-D368303AD1F9}"/>
    <hyperlink ref="I105" r:id="rId101" xr:uid="{04F07A67-0905-4987-8C96-137BED9D0222}"/>
    <hyperlink ref="I203" r:id="rId102" xr:uid="{D6DE4FE0-8D2D-46BD-8FEB-22826C078280}"/>
    <hyperlink ref="I198" r:id="rId103" xr:uid="{021D24CC-94B8-4DB8-95CB-BF839370AA15}"/>
    <hyperlink ref="I191" r:id="rId104" xr:uid="{05932064-DAE7-4667-B72C-002C4DDE4BB0}"/>
  </hyperlinks>
  <pageMargins left="0.7" right="0.7" top="0.75" bottom="0.75" header="0.3" footer="0.3"/>
  <pageSetup paperSize="9" orientation="portrait" r:id="rId105"/>
  <drawing r:id="rId106"/>
  <tableParts count="1">
    <tablePart r:id="rId107"/>
  </tableParts>
  <extLst>
    <ext xmlns:x15="http://schemas.microsoft.com/office/spreadsheetml/2010/11/main" uri="{3A4CF648-6AED-40f4-86FF-DC5316D8AED3}">
      <x14:slicerList xmlns:x14="http://schemas.microsoft.com/office/spreadsheetml/2009/9/main">
        <x14:slicer r:id="rId108"/>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Table</vt:lpstr>
      <vt:lpstr>Table!_ftnref1</vt:lpstr>
      <vt:lpstr>Table!_ftnref3</vt:lpstr>
      <vt:lpstr>Table!_ftnref4</vt:lpstr>
      <vt:lpstr>Table!_ftnref7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choch</dc:creator>
  <cp:lastModifiedBy>choch</cp:lastModifiedBy>
  <dcterms:created xsi:type="dcterms:W3CDTF">2021-05-11T15:27:23Z</dcterms:created>
  <dcterms:modified xsi:type="dcterms:W3CDTF">2021-06-09T08:41:53Z</dcterms:modified>
</cp:coreProperties>
</file>