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80" windowWidth="15480" windowHeight="8010"/>
  </bookViews>
  <sheets>
    <sheet name="Sheet1" sheetId="19" r:id="rId1"/>
  </sheets>
  <calcPr calcId="145621"/>
</workbook>
</file>

<file path=xl/calcChain.xml><?xml version="1.0" encoding="utf-8"?>
<calcChain xmlns="http://schemas.openxmlformats.org/spreadsheetml/2006/main">
  <c r="F27" i="19" l="1"/>
  <c r="F28" i="19"/>
  <c r="F29" i="19"/>
  <c r="F30" i="19"/>
  <c r="F31" i="19"/>
  <c r="F32" i="19"/>
  <c r="I11" i="19"/>
  <c r="H27" i="19"/>
  <c r="F11" i="19"/>
  <c r="F12" i="19"/>
  <c r="I12" i="19"/>
  <c r="F13" i="19"/>
  <c r="I13" i="19"/>
  <c r="F14" i="19"/>
  <c r="I14" i="19"/>
  <c r="F15" i="19"/>
  <c r="I15" i="19"/>
  <c r="F16" i="19"/>
  <c r="I16" i="19"/>
  <c r="F17" i="19"/>
  <c r="I17" i="19"/>
  <c r="F18" i="19"/>
  <c r="I18" i="19"/>
  <c r="F19" i="19"/>
  <c r="I19" i="19"/>
  <c r="F20" i="19"/>
  <c r="I20" i="19"/>
  <c r="F21" i="19"/>
  <c r="I21" i="19"/>
  <c r="F22" i="19"/>
  <c r="I22" i="19"/>
  <c r="F23" i="19"/>
  <c r="I23" i="19"/>
  <c r="F24" i="19"/>
  <c r="I24" i="19"/>
  <c r="F25" i="19"/>
  <c r="I25" i="19"/>
  <c r="F26" i="19"/>
  <c r="I26" i="19"/>
  <c r="I28" i="19"/>
  <c r="I29" i="19"/>
  <c r="I30" i="19"/>
  <c r="I31" i="19"/>
  <c r="I32" i="19"/>
  <c r="I33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8" i="19"/>
  <c r="H29" i="19"/>
  <c r="H30" i="19"/>
  <c r="H31" i="19"/>
  <c r="H32" i="19"/>
  <c r="H33" i="19"/>
</calcChain>
</file>

<file path=xl/sharedStrings.xml><?xml version="1.0" encoding="utf-8"?>
<sst xmlns="http://schemas.openxmlformats.org/spreadsheetml/2006/main" count="70" uniqueCount="62">
  <si>
    <t>Budget Head</t>
  </si>
  <si>
    <t>FIMS PO:</t>
  </si>
  <si>
    <t>Activity/ Захід:</t>
  </si>
  <si>
    <t xml:space="preserve">Place/ Місце: </t>
  </si>
  <si>
    <t>Date/ Дата:</t>
  </si>
  <si>
    <t>Administrator responsible/ Відповідальний:</t>
  </si>
  <si>
    <t xml:space="preserve">Viktoriia Tereshchenko, Project assistant / Вікторія Терещенко, асистент проекту </t>
  </si>
  <si>
    <t>Exchange Rate:</t>
  </si>
  <si>
    <t xml:space="preserve">1 EUR =  </t>
  </si>
  <si>
    <t>Unit / Одиниця</t>
  </si>
  <si>
    <t xml:space="preserve">Average unit rate (UAH) / Середня вартість одиниці (грн.)   </t>
  </si>
  <si>
    <t>Average unit rate (EUR) / Середня вартість одиниці (євро)</t>
  </si>
  <si>
    <t># of participants / Кількість учасників</t>
  </si>
  <si>
    <t>Estimated budget (UAH) / Орієнтовний бюджет (грн.)</t>
  </si>
  <si>
    <t>Estimated budget (EUR) / Орієнтовний бюджет (євро)</t>
  </si>
  <si>
    <t xml:space="preserve"> Lunch at the hotel (buffet)</t>
  </si>
  <si>
    <t>Dinner at the hotel (buffet extended*)</t>
  </si>
  <si>
    <t>Coffee breaks at the hotel</t>
  </si>
  <si>
    <t>Black -n - white printing on site</t>
  </si>
  <si>
    <t>Service Contract No:</t>
  </si>
  <si>
    <r>
      <t xml:space="preserve">Rent of equipment (screen, projector)                           </t>
    </r>
    <r>
      <rPr>
        <b/>
        <i/>
        <sz val="8"/>
        <color rgb="FF002060"/>
        <rFont val="Garamond"/>
        <family val="1"/>
      </rPr>
      <t>* if not provided by hotel conference services</t>
    </r>
  </si>
  <si>
    <t>Reimbursement of trasnport costs to Participants (700UAH/per round trip/per person)</t>
  </si>
  <si>
    <t>Delivery of materials Office Coe - Venue - Office Coe (round trip)</t>
  </si>
  <si>
    <r>
      <t>Power equipment for using microphones, sound system</t>
    </r>
    <r>
      <rPr>
        <i/>
        <sz val="10"/>
        <color rgb="FFFF0000"/>
        <rFont val="Garamond"/>
        <family val="1"/>
      </rPr>
      <t xml:space="preserve"> (if necessary)</t>
    </r>
  </si>
  <si>
    <t>Total price of the services excluding VAT</t>
  </si>
  <si>
    <t>Services/ Послуги</t>
  </si>
  <si>
    <t>lunch</t>
  </si>
  <si>
    <t>dinner</t>
  </si>
  <si>
    <t>coffee break</t>
  </si>
  <si>
    <t>quantity of units/ кількість одиниць</t>
  </si>
  <si>
    <t>bottle</t>
  </si>
  <si>
    <t>day</t>
  </si>
  <si>
    <t>pcs</t>
  </si>
  <si>
    <t>fixed ammount, UAH</t>
  </si>
  <si>
    <t>person/per day</t>
  </si>
  <si>
    <t>round trip</t>
  </si>
  <si>
    <t>per night</t>
  </si>
  <si>
    <t>per person</t>
  </si>
  <si>
    <t>Total price of the services including VAT</t>
  </si>
  <si>
    <t>ESTIMATED PRICE PROPOSAL/ КОМЕРЦІЙНА ПРОПОЗИЦІЯ</t>
  </si>
  <si>
    <r>
      <t xml:space="preserve">Rent of black/n/white Printer (1 pcs)                                </t>
    </r>
    <r>
      <rPr>
        <b/>
        <i/>
        <sz val="10"/>
        <color rgb="FF002060"/>
        <rFont val="Garamond"/>
        <family val="1"/>
      </rPr>
      <t>(with xerox option)  + 1 pack of paper A4</t>
    </r>
  </si>
  <si>
    <t>8418/2017/29</t>
  </si>
  <si>
    <t>Hotel complex within max 200 km away from Kyiv</t>
  </si>
  <si>
    <t>3-7.07.2017</t>
  </si>
  <si>
    <t xml:space="preserve">UAH (current CoE rate on 20/04/2017  ) </t>
  </si>
  <si>
    <r>
      <t xml:space="preserve">Hotel accommodation (single/w breakfast)                           </t>
    </r>
    <r>
      <rPr>
        <b/>
        <sz val="10"/>
        <rFont val="Garamond"/>
        <family val="1"/>
      </rPr>
      <t xml:space="preserve">03-07.07.2017 (4 nights) </t>
    </r>
  </si>
  <si>
    <t>Mineral water  (2 bottles 0.5l/per person/ per day/ total 4 days) total 800 bottles</t>
  </si>
  <si>
    <t>Rent of laptop (4 pieces)</t>
  </si>
  <si>
    <t>Radio microphones (2 microphones/per day/per room/4 rooms)</t>
  </si>
  <si>
    <t>Social event (i.e. quest, or rent of sports equipment, etc.)</t>
  </si>
  <si>
    <t>per event</t>
  </si>
  <si>
    <t>per page</t>
  </si>
  <si>
    <t>Rent of flipchart (1)  +flipchart paper (2 rolls)/per room/per day (4 days)</t>
  </si>
  <si>
    <t>Markers for flipchart (2 blocks per per/per room)</t>
  </si>
  <si>
    <t>Stationery (1000 UAH fixed budget for unforeseen stationery required)</t>
  </si>
  <si>
    <t>Event supervisor on site (per day)  * 3 persons</t>
  </si>
  <si>
    <t>Forum for local democracy in Ukraine</t>
  </si>
  <si>
    <t>VAT 20% (IF APPLICABLE)</t>
  </si>
  <si>
    <t xml:space="preserve">Rent of 2 conference rooms (for 20 people)  for 5 days (3-7.07), with  WiFi, air conditioning </t>
  </si>
  <si>
    <r>
      <t>Rent of 1 conference room for 4 days (4-7.07) (for 100 people, cabaret sitting scheme)                *</t>
    </r>
    <r>
      <rPr>
        <b/>
        <sz val="10"/>
        <rFont val="Garamond"/>
        <family val="1"/>
      </rPr>
      <t>250&gt; sq m, with windows</t>
    </r>
    <r>
      <rPr>
        <sz val="10"/>
        <rFont val="Garamond"/>
        <family val="1"/>
        <charset val="204"/>
      </rPr>
      <t xml:space="preserve">, WiFi, air conditioning </t>
    </r>
  </si>
  <si>
    <t xml:space="preserve">Rent of 3 conference rooms (for 30 people, cabaret sitting scheme) for 4 days (4-7.07), WiFi, air conditioning </t>
  </si>
  <si>
    <t>Fee for transport reimbursement, if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</si>
</sst>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;[Red]0.00"/>
  </numFmts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b/>
      <sz val="10"/>
      <color rgb="FF0070C0"/>
      <name val="Garamond"/>
      <family val="1"/>
      <charset val="204"/>
    </font>
    <font>
      <b/>
      <sz val="10"/>
      <name val="Garamond"/>
      <family val="1"/>
    </font>
    <font>
      <b/>
      <sz val="10"/>
      <color rgb="FFC00000"/>
      <name val="Garamond"/>
      <family val="1"/>
      <charset val="204"/>
    </font>
    <font>
      <b/>
      <i/>
      <sz val="8"/>
      <color rgb="FF002060"/>
      <name val="Garamond"/>
      <family val="1"/>
    </font>
    <font>
      <i/>
      <sz val="10"/>
      <color rgb="FFFF0000"/>
      <name val="Garamond"/>
      <family val="1"/>
    </font>
    <font>
      <b/>
      <i/>
      <sz val="10"/>
      <color rgb="FF002060"/>
      <name val="Garamond"/>
      <family val="1"/>
    </font>
    <font>
      <sz val="10"/>
      <color rgb="FFC00000"/>
      <name val="Garamond"/>
      <family val="1"/>
      <charset val="204"/>
    </font>
    <font>
      <u/>
      <sz val="10"/>
      <name val="Garamond"/>
      <family val="1"/>
      <charset val="204"/>
    </font>
    <font>
      <b/>
      <sz val="12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2" fontId="3" fillId="0" borderId="0" xfId="0" applyNumberFormat="1" applyFont="1" applyBorder="1" applyAlignment="1">
      <alignment vertical="justify" wrapText="1"/>
    </xf>
    <xf numFmtId="4" fontId="3" fillId="0" borderId="0" xfId="0" applyNumberFormat="1" applyFont="1" applyBorder="1" applyAlignment="1">
      <alignment vertical="justify" wrapText="1"/>
    </xf>
    <xf numFmtId="0" fontId="3" fillId="3" borderId="2" xfId="0" quotePrefix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2" borderId="3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7" fillId="2" borderId="0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wrapText="1"/>
    </xf>
    <xf numFmtId="2" fontId="3" fillId="2" borderId="0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/>
    </xf>
    <xf numFmtId="4" fontId="13" fillId="3" borderId="8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left"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vertical="justify" wrapText="1"/>
    </xf>
    <xf numFmtId="15" fontId="3" fillId="0" borderId="0" xfId="0" applyNumberFormat="1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horizontal="left" vertical="justify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3.28515625" style="12" customWidth="1"/>
    <col min="2" max="2" width="37.28515625" style="14" customWidth="1"/>
    <col min="3" max="3" width="10.7109375" style="1" customWidth="1"/>
    <col min="4" max="4" width="9.140625" style="1" customWidth="1"/>
    <col min="5" max="5" width="13.7109375" style="35" bestFit="1" customWidth="1"/>
    <col min="6" max="6" width="8.85546875" style="1" bestFit="1" customWidth="1"/>
    <col min="7" max="7" width="13.140625" style="15" customWidth="1"/>
    <col min="8" max="8" width="20.5703125" style="16" bestFit="1" customWidth="1"/>
    <col min="9" max="9" width="12.42578125" style="17" customWidth="1"/>
    <col min="10" max="16384" width="9.140625" style="1"/>
  </cols>
  <sheetData>
    <row r="1" spans="1:9" ht="12.75" customHeight="1" x14ac:dyDescent="0.2">
      <c r="A1" s="19"/>
      <c r="B1" s="61" t="s">
        <v>39</v>
      </c>
      <c r="C1" s="61"/>
      <c r="D1" s="61"/>
      <c r="E1" s="61"/>
      <c r="F1" s="61"/>
      <c r="G1" s="61"/>
      <c r="H1" s="61"/>
      <c r="I1" s="61"/>
    </row>
    <row r="2" spans="1:9" x14ac:dyDescent="0.2">
      <c r="A2" s="19"/>
      <c r="B2" s="2" t="s">
        <v>0</v>
      </c>
      <c r="C2" s="3">
        <v>8418</v>
      </c>
      <c r="D2" s="4"/>
      <c r="E2" s="31"/>
      <c r="F2" s="4"/>
      <c r="G2" s="4"/>
      <c r="H2" s="5"/>
      <c r="I2" s="5"/>
    </row>
    <row r="3" spans="1:9" x14ac:dyDescent="0.2">
      <c r="A3" s="19"/>
      <c r="B3" s="2" t="s">
        <v>19</v>
      </c>
      <c r="C3" s="62" t="s">
        <v>41</v>
      </c>
      <c r="D3" s="62"/>
      <c r="E3" s="62"/>
      <c r="F3" s="4"/>
      <c r="G3" s="4"/>
      <c r="H3" s="5"/>
      <c r="I3" s="5"/>
    </row>
    <row r="4" spans="1:9" x14ac:dyDescent="0.2">
      <c r="A4" s="19"/>
      <c r="B4" s="2" t="s">
        <v>1</v>
      </c>
      <c r="C4" s="40"/>
      <c r="D4" s="6"/>
      <c r="E4" s="32"/>
      <c r="F4" s="4"/>
      <c r="G4" s="4"/>
      <c r="H4" s="5"/>
      <c r="I4" s="5"/>
    </row>
    <row r="5" spans="1:9" x14ac:dyDescent="0.2">
      <c r="A5" s="19"/>
      <c r="B5" s="20" t="s">
        <v>2</v>
      </c>
      <c r="C5" s="63" t="s">
        <v>56</v>
      </c>
      <c r="D5" s="63"/>
      <c r="E5" s="63"/>
      <c r="F5" s="63"/>
      <c r="G5" s="63"/>
      <c r="H5" s="63"/>
      <c r="I5" s="63"/>
    </row>
    <row r="6" spans="1:9" x14ac:dyDescent="0.2">
      <c r="A6" s="19"/>
      <c r="B6" s="7" t="s">
        <v>3</v>
      </c>
      <c r="C6" s="64" t="s">
        <v>42</v>
      </c>
      <c r="D6" s="64"/>
      <c r="E6" s="64"/>
      <c r="F6" s="64"/>
      <c r="G6" s="64"/>
      <c r="H6" s="64"/>
      <c r="I6" s="64"/>
    </row>
    <row r="7" spans="1:9" x14ac:dyDescent="0.2">
      <c r="A7" s="19"/>
      <c r="B7" s="7" t="s">
        <v>4</v>
      </c>
      <c r="C7" s="65" t="s">
        <v>43</v>
      </c>
      <c r="D7" s="66"/>
      <c r="E7" s="66"/>
      <c r="F7" s="66"/>
      <c r="G7" s="66"/>
      <c r="H7" s="66"/>
      <c r="I7" s="66"/>
    </row>
    <row r="8" spans="1:9" ht="25.5" x14ac:dyDescent="0.2">
      <c r="A8" s="19"/>
      <c r="B8" s="7" t="s">
        <v>5</v>
      </c>
      <c r="C8" s="60" t="s">
        <v>6</v>
      </c>
      <c r="D8" s="60"/>
      <c r="E8" s="60"/>
      <c r="F8" s="60"/>
      <c r="G8" s="60"/>
      <c r="H8" s="60"/>
      <c r="I8" s="60"/>
    </row>
    <row r="9" spans="1:9" x14ac:dyDescent="0.2">
      <c r="A9" s="19"/>
      <c r="B9" s="7" t="s">
        <v>7</v>
      </c>
      <c r="C9" s="8" t="s">
        <v>8</v>
      </c>
      <c r="D9" s="26">
        <v>28.45</v>
      </c>
      <c r="E9" s="56" t="s">
        <v>44</v>
      </c>
      <c r="F9" s="56"/>
      <c r="G9" s="56"/>
      <c r="H9" s="56"/>
      <c r="I9" s="9"/>
    </row>
    <row r="10" spans="1:9" ht="89.25" customHeight="1" x14ac:dyDescent="0.2">
      <c r="A10" s="57" t="s">
        <v>25</v>
      </c>
      <c r="B10" s="57"/>
      <c r="C10" s="41" t="s">
        <v>9</v>
      </c>
      <c r="D10" s="41" t="s">
        <v>29</v>
      </c>
      <c r="E10" s="33" t="s">
        <v>10</v>
      </c>
      <c r="F10" s="41" t="s">
        <v>11</v>
      </c>
      <c r="G10" s="10" t="s">
        <v>12</v>
      </c>
      <c r="H10" s="11" t="s">
        <v>13</v>
      </c>
      <c r="I10" s="11" t="s">
        <v>14</v>
      </c>
    </row>
    <row r="11" spans="1:9" ht="25.5" x14ac:dyDescent="0.2">
      <c r="A11" s="42">
        <v>1</v>
      </c>
      <c r="B11" s="18" t="s">
        <v>45</v>
      </c>
      <c r="C11" s="36" t="s">
        <v>36</v>
      </c>
      <c r="D11" s="42">
        <v>4</v>
      </c>
      <c r="E11" s="30">
        <v>0</v>
      </c>
      <c r="F11" s="38">
        <f>ROUND(E11/$D$9,2)</f>
        <v>0</v>
      </c>
      <c r="G11" s="43">
        <v>100</v>
      </c>
      <c r="H11" s="44">
        <f>E11*D11*G11</f>
        <v>0</v>
      </c>
      <c r="I11" s="44">
        <f>F11*D11*G11</f>
        <v>0</v>
      </c>
    </row>
    <row r="12" spans="1:9" ht="27.75" customHeight="1" x14ac:dyDescent="0.2">
      <c r="A12" s="42">
        <v>2</v>
      </c>
      <c r="B12" s="28" t="s">
        <v>15</v>
      </c>
      <c r="C12" s="36" t="s">
        <v>26</v>
      </c>
      <c r="D12" s="42">
        <v>4</v>
      </c>
      <c r="E12" s="30">
        <v>0</v>
      </c>
      <c r="F12" s="38">
        <f t="shared" ref="F12:F32" si="0">ROUND(E12/$D$9,2)</f>
        <v>0</v>
      </c>
      <c r="G12" s="43">
        <v>120</v>
      </c>
      <c r="H12" s="44">
        <f t="shared" ref="H12:H32" si="1">E12*D12*G12</f>
        <v>0</v>
      </c>
      <c r="I12" s="44">
        <f t="shared" ref="I12:I32" si="2">D12*F12*G12</f>
        <v>0</v>
      </c>
    </row>
    <row r="13" spans="1:9" ht="27.75" customHeight="1" x14ac:dyDescent="0.2">
      <c r="A13" s="42">
        <v>3</v>
      </c>
      <c r="B13" s="28" t="s">
        <v>16</v>
      </c>
      <c r="C13" s="36" t="s">
        <v>27</v>
      </c>
      <c r="D13" s="42">
        <v>4</v>
      </c>
      <c r="E13" s="30">
        <v>0</v>
      </c>
      <c r="F13" s="38">
        <f t="shared" si="0"/>
        <v>0</v>
      </c>
      <c r="G13" s="43">
        <v>120</v>
      </c>
      <c r="H13" s="44">
        <f t="shared" si="1"/>
        <v>0</v>
      </c>
      <c r="I13" s="44">
        <f t="shared" si="2"/>
        <v>0</v>
      </c>
    </row>
    <row r="14" spans="1:9" ht="27.75" customHeight="1" x14ac:dyDescent="0.2">
      <c r="A14" s="42">
        <v>4</v>
      </c>
      <c r="B14" s="28" t="s">
        <v>17</v>
      </c>
      <c r="C14" s="36" t="s">
        <v>28</v>
      </c>
      <c r="D14" s="42">
        <v>7</v>
      </c>
      <c r="E14" s="30">
        <v>0</v>
      </c>
      <c r="F14" s="38">
        <f t="shared" si="0"/>
        <v>0</v>
      </c>
      <c r="G14" s="43">
        <v>120</v>
      </c>
      <c r="H14" s="44">
        <f t="shared" si="1"/>
        <v>0</v>
      </c>
      <c r="I14" s="44">
        <f t="shared" si="2"/>
        <v>0</v>
      </c>
    </row>
    <row r="15" spans="1:9" ht="25.5" x14ac:dyDescent="0.2">
      <c r="A15" s="42">
        <v>5</v>
      </c>
      <c r="B15" s="28" t="s">
        <v>46</v>
      </c>
      <c r="C15" s="36" t="s">
        <v>30</v>
      </c>
      <c r="D15" s="42">
        <v>800</v>
      </c>
      <c r="E15" s="30">
        <v>0</v>
      </c>
      <c r="F15" s="38">
        <f t="shared" si="0"/>
        <v>0</v>
      </c>
      <c r="G15" s="43">
        <v>1</v>
      </c>
      <c r="H15" s="44">
        <f t="shared" si="1"/>
        <v>0</v>
      </c>
      <c r="I15" s="44">
        <f t="shared" si="2"/>
        <v>0</v>
      </c>
    </row>
    <row r="16" spans="1:9" ht="51" x14ac:dyDescent="0.2">
      <c r="A16" s="42">
        <v>6</v>
      </c>
      <c r="B16" s="28" t="s">
        <v>59</v>
      </c>
      <c r="C16" s="36" t="s">
        <v>31</v>
      </c>
      <c r="D16" s="42">
        <v>4</v>
      </c>
      <c r="E16" s="30">
        <v>0</v>
      </c>
      <c r="F16" s="38">
        <f t="shared" si="0"/>
        <v>0</v>
      </c>
      <c r="G16" s="43">
        <v>1</v>
      </c>
      <c r="H16" s="44">
        <f t="shared" si="1"/>
        <v>0</v>
      </c>
      <c r="I16" s="44">
        <f>D16*F16*G16</f>
        <v>0</v>
      </c>
    </row>
    <row r="17" spans="1:9" ht="38.25" x14ac:dyDescent="0.2">
      <c r="A17" s="42">
        <v>7</v>
      </c>
      <c r="B17" s="28" t="s">
        <v>60</v>
      </c>
      <c r="C17" s="36" t="s">
        <v>31</v>
      </c>
      <c r="D17" s="42">
        <v>4</v>
      </c>
      <c r="E17" s="30">
        <v>0</v>
      </c>
      <c r="F17" s="38">
        <f t="shared" si="0"/>
        <v>0</v>
      </c>
      <c r="G17" s="43">
        <v>3</v>
      </c>
      <c r="H17" s="44">
        <f t="shared" si="1"/>
        <v>0</v>
      </c>
      <c r="I17" s="44">
        <f t="shared" si="2"/>
        <v>0</v>
      </c>
    </row>
    <row r="18" spans="1:9" ht="25.5" x14ac:dyDescent="0.2">
      <c r="A18" s="42">
        <v>8</v>
      </c>
      <c r="B18" s="28" t="s">
        <v>58</v>
      </c>
      <c r="C18" s="36" t="s">
        <v>31</v>
      </c>
      <c r="D18" s="42">
        <v>5</v>
      </c>
      <c r="E18" s="30">
        <v>0</v>
      </c>
      <c r="F18" s="38">
        <f t="shared" si="0"/>
        <v>0</v>
      </c>
      <c r="G18" s="43">
        <v>2</v>
      </c>
      <c r="H18" s="44">
        <f t="shared" si="1"/>
        <v>0</v>
      </c>
      <c r="I18" s="44">
        <f t="shared" si="2"/>
        <v>0</v>
      </c>
    </row>
    <row r="19" spans="1:9" s="13" customFormat="1" ht="27" customHeight="1" x14ac:dyDescent="0.2">
      <c r="A19" s="42">
        <v>9</v>
      </c>
      <c r="B19" s="27" t="s">
        <v>20</v>
      </c>
      <c r="C19" s="36" t="s">
        <v>31</v>
      </c>
      <c r="D19" s="42">
        <v>5</v>
      </c>
      <c r="E19" s="37">
        <v>0</v>
      </c>
      <c r="F19" s="38">
        <f t="shared" si="0"/>
        <v>0</v>
      </c>
      <c r="G19" s="43">
        <v>3</v>
      </c>
      <c r="H19" s="44">
        <f t="shared" si="1"/>
        <v>0</v>
      </c>
      <c r="I19" s="44">
        <f t="shared" si="2"/>
        <v>0</v>
      </c>
    </row>
    <row r="20" spans="1:9" s="13" customFormat="1" ht="25.5" x14ac:dyDescent="0.2">
      <c r="A20" s="42">
        <v>10</v>
      </c>
      <c r="B20" s="27" t="s">
        <v>40</v>
      </c>
      <c r="C20" s="36" t="s">
        <v>31</v>
      </c>
      <c r="D20" s="42">
        <v>5</v>
      </c>
      <c r="E20" s="37">
        <v>0</v>
      </c>
      <c r="F20" s="38">
        <f t="shared" si="0"/>
        <v>0</v>
      </c>
      <c r="G20" s="43">
        <v>1</v>
      </c>
      <c r="H20" s="44">
        <f t="shared" si="1"/>
        <v>0</v>
      </c>
      <c r="I20" s="44">
        <f t="shared" si="2"/>
        <v>0</v>
      </c>
    </row>
    <row r="21" spans="1:9" s="13" customFormat="1" ht="22.5" customHeight="1" x14ac:dyDescent="0.2">
      <c r="A21" s="42">
        <v>11</v>
      </c>
      <c r="B21" s="27" t="s">
        <v>47</v>
      </c>
      <c r="C21" s="36" t="s">
        <v>31</v>
      </c>
      <c r="D21" s="36">
        <v>5</v>
      </c>
      <c r="E21" s="37">
        <v>0</v>
      </c>
      <c r="F21" s="38">
        <f t="shared" si="0"/>
        <v>0</v>
      </c>
      <c r="G21" s="43">
        <v>4</v>
      </c>
      <c r="H21" s="44">
        <f t="shared" si="1"/>
        <v>0</v>
      </c>
      <c r="I21" s="44">
        <f t="shared" si="2"/>
        <v>0</v>
      </c>
    </row>
    <row r="22" spans="1:9" s="13" customFormat="1" ht="29.25" customHeight="1" x14ac:dyDescent="0.2">
      <c r="A22" s="42">
        <v>12</v>
      </c>
      <c r="B22" s="27" t="s">
        <v>48</v>
      </c>
      <c r="C22" s="36" t="s">
        <v>31</v>
      </c>
      <c r="D22" s="36">
        <v>4</v>
      </c>
      <c r="E22" s="37">
        <v>0</v>
      </c>
      <c r="F22" s="38">
        <f t="shared" si="0"/>
        <v>0</v>
      </c>
      <c r="G22" s="43">
        <v>8</v>
      </c>
      <c r="H22" s="44">
        <f t="shared" si="1"/>
        <v>0</v>
      </c>
      <c r="I22" s="44">
        <f t="shared" si="2"/>
        <v>0</v>
      </c>
    </row>
    <row r="23" spans="1:9" s="13" customFormat="1" ht="25.5" x14ac:dyDescent="0.2">
      <c r="A23" s="42">
        <v>13</v>
      </c>
      <c r="B23" s="27" t="s">
        <v>23</v>
      </c>
      <c r="C23" s="36" t="s">
        <v>31</v>
      </c>
      <c r="D23" s="36">
        <v>4</v>
      </c>
      <c r="E23" s="37">
        <v>0</v>
      </c>
      <c r="F23" s="38">
        <f t="shared" si="0"/>
        <v>0</v>
      </c>
      <c r="G23" s="43">
        <v>4</v>
      </c>
      <c r="H23" s="44">
        <f t="shared" si="1"/>
        <v>0</v>
      </c>
      <c r="I23" s="44">
        <f t="shared" si="2"/>
        <v>0</v>
      </c>
    </row>
    <row r="24" spans="1:9" s="13" customFormat="1" ht="48.75" customHeight="1" x14ac:dyDescent="0.2">
      <c r="A24" s="42">
        <v>14</v>
      </c>
      <c r="B24" s="45" t="s">
        <v>49</v>
      </c>
      <c r="C24" s="46" t="s">
        <v>50</v>
      </c>
      <c r="D24" s="36">
        <v>1</v>
      </c>
      <c r="E24" s="47">
        <v>10000</v>
      </c>
      <c r="F24" s="38">
        <f t="shared" si="0"/>
        <v>351.49</v>
      </c>
      <c r="G24" s="43">
        <v>0</v>
      </c>
      <c r="H24" s="44">
        <f t="shared" si="1"/>
        <v>0</v>
      </c>
      <c r="I24" s="44">
        <f t="shared" si="2"/>
        <v>0</v>
      </c>
    </row>
    <row r="25" spans="1:9" s="13" customFormat="1" ht="37.5" customHeight="1" x14ac:dyDescent="0.2">
      <c r="A25" s="42">
        <v>15</v>
      </c>
      <c r="B25" s="29" t="s">
        <v>18</v>
      </c>
      <c r="C25" s="36" t="s">
        <v>51</v>
      </c>
      <c r="D25" s="36">
        <v>3600</v>
      </c>
      <c r="E25" s="37">
        <v>0</v>
      </c>
      <c r="F25" s="38">
        <f t="shared" si="0"/>
        <v>0</v>
      </c>
      <c r="G25" s="43">
        <v>1</v>
      </c>
      <c r="H25" s="44">
        <f t="shared" si="1"/>
        <v>0</v>
      </c>
      <c r="I25" s="44">
        <f t="shared" si="2"/>
        <v>0</v>
      </c>
    </row>
    <row r="26" spans="1:9" ht="38.25" x14ac:dyDescent="0.2">
      <c r="A26" s="42">
        <v>16</v>
      </c>
      <c r="B26" s="27" t="s">
        <v>21</v>
      </c>
      <c r="C26" s="36" t="s">
        <v>37</v>
      </c>
      <c r="D26" s="36">
        <v>1</v>
      </c>
      <c r="E26" s="48">
        <v>700</v>
      </c>
      <c r="F26" s="38">
        <f t="shared" si="0"/>
        <v>24.6</v>
      </c>
      <c r="G26" s="43">
        <v>0</v>
      </c>
      <c r="H26" s="44">
        <f t="shared" si="1"/>
        <v>0</v>
      </c>
      <c r="I26" s="44">
        <f t="shared" si="2"/>
        <v>0</v>
      </c>
    </row>
    <row r="27" spans="1:9" ht="20.25" customHeight="1" x14ac:dyDescent="0.2">
      <c r="A27" s="42"/>
      <c r="B27" s="27" t="s">
        <v>61</v>
      </c>
      <c r="C27" s="36"/>
      <c r="D27" s="36">
        <v>1</v>
      </c>
      <c r="E27" s="48">
        <v>0</v>
      </c>
      <c r="F27" s="38">
        <f t="shared" si="0"/>
        <v>0</v>
      </c>
      <c r="G27" s="43">
        <v>0</v>
      </c>
      <c r="H27" s="44">
        <f t="shared" si="1"/>
        <v>0</v>
      </c>
      <c r="I27" s="44">
        <v>0</v>
      </c>
    </row>
    <row r="28" spans="1:9" ht="25.5" x14ac:dyDescent="0.2">
      <c r="A28" s="42">
        <v>17</v>
      </c>
      <c r="B28" s="28" t="s">
        <v>52</v>
      </c>
      <c r="C28" s="36" t="s">
        <v>32</v>
      </c>
      <c r="D28" s="42">
        <v>4</v>
      </c>
      <c r="E28" s="30">
        <v>0</v>
      </c>
      <c r="F28" s="38">
        <f t="shared" si="0"/>
        <v>0</v>
      </c>
      <c r="G28" s="43">
        <v>4</v>
      </c>
      <c r="H28" s="44">
        <f t="shared" si="1"/>
        <v>0</v>
      </c>
      <c r="I28" s="44">
        <f t="shared" si="2"/>
        <v>0</v>
      </c>
    </row>
    <row r="29" spans="1:9" ht="15" customHeight="1" x14ac:dyDescent="0.2">
      <c r="A29" s="42">
        <v>18</v>
      </c>
      <c r="B29" s="28" t="s">
        <v>53</v>
      </c>
      <c r="C29" s="36" t="s">
        <v>32</v>
      </c>
      <c r="D29" s="42">
        <v>8</v>
      </c>
      <c r="E29" s="30">
        <v>0</v>
      </c>
      <c r="F29" s="38">
        <f t="shared" si="0"/>
        <v>0</v>
      </c>
      <c r="G29" s="43">
        <v>4</v>
      </c>
      <c r="H29" s="44">
        <f t="shared" si="1"/>
        <v>0</v>
      </c>
      <c r="I29" s="44">
        <f t="shared" si="2"/>
        <v>0</v>
      </c>
    </row>
    <row r="30" spans="1:9" ht="32.25" customHeight="1" x14ac:dyDescent="0.2">
      <c r="A30" s="42">
        <v>19</v>
      </c>
      <c r="B30" s="28" t="s">
        <v>54</v>
      </c>
      <c r="C30" s="36" t="s">
        <v>33</v>
      </c>
      <c r="D30" s="42">
        <v>1</v>
      </c>
      <c r="E30" s="39">
        <v>1000</v>
      </c>
      <c r="F30" s="38">
        <f t="shared" si="0"/>
        <v>35.15</v>
      </c>
      <c r="G30" s="43">
        <v>0</v>
      </c>
      <c r="H30" s="44">
        <f t="shared" si="1"/>
        <v>0</v>
      </c>
      <c r="I30" s="44">
        <f t="shared" si="2"/>
        <v>0</v>
      </c>
    </row>
    <row r="31" spans="1:9" ht="25.5" x14ac:dyDescent="0.2">
      <c r="A31" s="42">
        <v>20</v>
      </c>
      <c r="B31" s="29" t="s">
        <v>55</v>
      </c>
      <c r="C31" s="36" t="s">
        <v>34</v>
      </c>
      <c r="D31" s="42">
        <v>3</v>
      </c>
      <c r="E31" s="30">
        <v>0</v>
      </c>
      <c r="F31" s="38">
        <f t="shared" si="0"/>
        <v>0</v>
      </c>
      <c r="G31" s="43">
        <v>5</v>
      </c>
      <c r="H31" s="44">
        <f t="shared" si="1"/>
        <v>0</v>
      </c>
      <c r="I31" s="44">
        <f t="shared" si="2"/>
        <v>0</v>
      </c>
    </row>
    <row r="32" spans="1:9" ht="26.25" thickBot="1" x14ac:dyDescent="0.25">
      <c r="A32" s="42">
        <v>21</v>
      </c>
      <c r="B32" s="49" t="s">
        <v>22</v>
      </c>
      <c r="C32" s="50" t="s">
        <v>35</v>
      </c>
      <c r="D32" s="51">
        <v>1</v>
      </c>
      <c r="E32" s="52">
        <v>0</v>
      </c>
      <c r="F32" s="38">
        <f t="shared" si="0"/>
        <v>0</v>
      </c>
      <c r="G32" s="53">
        <v>1</v>
      </c>
      <c r="H32" s="44">
        <f t="shared" si="1"/>
        <v>0</v>
      </c>
      <c r="I32" s="44">
        <f t="shared" si="2"/>
        <v>0</v>
      </c>
    </row>
    <row r="33" spans="1:9" ht="16.5" thickBot="1" x14ac:dyDescent="0.3">
      <c r="A33" s="58" t="s">
        <v>24</v>
      </c>
      <c r="B33" s="59"/>
      <c r="C33" s="59"/>
      <c r="D33" s="59"/>
      <c r="E33" s="59"/>
      <c r="F33" s="59"/>
      <c r="G33" s="59"/>
      <c r="H33" s="54">
        <f>SUM(H11:H32)</f>
        <v>0</v>
      </c>
      <c r="I33" s="55">
        <f>SUM(I11:I32)</f>
        <v>0</v>
      </c>
    </row>
    <row r="34" spans="1:9" s="21" customFormat="1" ht="16.5" thickBot="1" x14ac:dyDescent="0.3">
      <c r="A34" s="58" t="s">
        <v>57</v>
      </c>
      <c r="B34" s="59"/>
      <c r="C34" s="59"/>
      <c r="D34" s="59"/>
      <c r="E34" s="59"/>
      <c r="F34" s="59"/>
      <c r="G34" s="59"/>
      <c r="H34" s="54">
        <v>0</v>
      </c>
      <c r="I34" s="54">
        <v>0</v>
      </c>
    </row>
    <row r="35" spans="1:9" s="21" customFormat="1" ht="16.5" thickBot="1" x14ac:dyDescent="0.3">
      <c r="A35" s="58" t="s">
        <v>38</v>
      </c>
      <c r="B35" s="59"/>
      <c r="C35" s="59"/>
      <c r="D35" s="59"/>
      <c r="E35" s="59"/>
      <c r="F35" s="59"/>
      <c r="G35" s="59"/>
      <c r="H35" s="54">
        <v>0</v>
      </c>
      <c r="I35" s="54">
        <v>0</v>
      </c>
    </row>
    <row r="36" spans="1:9" s="21" customFormat="1" x14ac:dyDescent="0.2">
      <c r="A36" s="19"/>
      <c r="B36" s="22"/>
      <c r="E36" s="34"/>
      <c r="G36" s="23"/>
      <c r="H36" s="24"/>
      <c r="I36" s="25"/>
    </row>
    <row r="37" spans="1:9" s="21" customFormat="1" x14ac:dyDescent="0.2">
      <c r="A37" s="19"/>
      <c r="B37" s="22"/>
      <c r="E37" s="34"/>
      <c r="G37" s="23"/>
      <c r="H37" s="24"/>
      <c r="I37" s="25"/>
    </row>
    <row r="38" spans="1:9" s="21" customFormat="1" x14ac:dyDescent="0.2">
      <c r="A38" s="19"/>
      <c r="B38" s="22"/>
      <c r="E38" s="34"/>
      <c r="G38" s="23"/>
      <c r="H38" s="24"/>
      <c r="I38" s="25"/>
    </row>
    <row r="39" spans="1:9" s="21" customFormat="1" x14ac:dyDescent="0.2">
      <c r="A39" s="19"/>
      <c r="B39" s="22"/>
      <c r="E39" s="34"/>
      <c r="G39" s="23"/>
      <c r="H39" s="24"/>
      <c r="I39" s="25"/>
    </row>
    <row r="40" spans="1:9" s="21" customFormat="1" x14ac:dyDescent="0.2">
      <c r="A40" s="19"/>
      <c r="B40" s="22"/>
      <c r="E40" s="34"/>
      <c r="G40" s="23"/>
      <c r="H40" s="24"/>
      <c r="I40" s="25"/>
    </row>
    <row r="41" spans="1:9" s="21" customFormat="1" x14ac:dyDescent="0.2">
      <c r="A41" s="19"/>
      <c r="B41" s="22"/>
      <c r="E41" s="34"/>
      <c r="G41" s="23"/>
      <c r="H41" s="24"/>
      <c r="I41" s="25"/>
    </row>
    <row r="42" spans="1:9" s="21" customFormat="1" x14ac:dyDescent="0.2">
      <c r="A42" s="19"/>
      <c r="B42" s="22"/>
      <c r="E42" s="34"/>
      <c r="G42" s="23"/>
      <c r="H42" s="24"/>
      <c r="I42" s="25"/>
    </row>
    <row r="43" spans="1:9" s="21" customFormat="1" x14ac:dyDescent="0.2">
      <c r="A43" s="19"/>
      <c r="B43" s="22"/>
      <c r="E43" s="34"/>
      <c r="G43" s="23"/>
      <c r="H43" s="24"/>
      <c r="I43" s="25"/>
    </row>
    <row r="44" spans="1:9" s="21" customFormat="1" x14ac:dyDescent="0.2">
      <c r="A44" s="19"/>
      <c r="B44" s="22"/>
      <c r="E44" s="34"/>
      <c r="G44" s="23"/>
      <c r="H44" s="24"/>
      <c r="I44" s="25"/>
    </row>
    <row r="45" spans="1:9" s="21" customFormat="1" x14ac:dyDescent="0.2">
      <c r="A45" s="19"/>
      <c r="B45" s="22"/>
      <c r="E45" s="34"/>
      <c r="G45" s="23"/>
      <c r="H45" s="24"/>
      <c r="I45" s="25"/>
    </row>
    <row r="46" spans="1:9" s="21" customFormat="1" x14ac:dyDescent="0.2">
      <c r="A46" s="19"/>
      <c r="B46" s="22"/>
      <c r="E46" s="34"/>
      <c r="G46" s="23"/>
      <c r="H46" s="24"/>
      <c r="I46" s="25"/>
    </row>
    <row r="47" spans="1:9" s="21" customFormat="1" x14ac:dyDescent="0.2">
      <c r="A47" s="19"/>
      <c r="B47" s="22"/>
      <c r="E47" s="34"/>
      <c r="G47" s="23"/>
      <c r="H47" s="24"/>
      <c r="I47" s="25"/>
    </row>
    <row r="48" spans="1:9" s="21" customFormat="1" x14ac:dyDescent="0.2">
      <c r="A48" s="19"/>
      <c r="B48" s="22"/>
      <c r="E48" s="34"/>
      <c r="G48" s="23"/>
      <c r="H48" s="24"/>
      <c r="I48" s="25"/>
    </row>
  </sheetData>
  <mergeCells count="11">
    <mergeCell ref="C8:I8"/>
    <mergeCell ref="B1:I1"/>
    <mergeCell ref="C3:E3"/>
    <mergeCell ref="C5:I5"/>
    <mergeCell ref="C6:I6"/>
    <mergeCell ref="C7:I7"/>
    <mergeCell ref="E9:H9"/>
    <mergeCell ref="A10:B10"/>
    <mergeCell ref="A33:G33"/>
    <mergeCell ref="A34:G34"/>
    <mergeCell ref="A35:G35"/>
  </mergeCells>
  <pageMargins left="0.7" right="0.7" top="0.75" bottom="0.75" header="0.3" footer="0.3"/>
  <pageSetup paperSize="9"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BORZOVETS Yuliya</dc:creator>
  <cp:lastModifiedBy>JJ</cp:lastModifiedBy>
  <cp:lastPrinted>2017-04-21T12:22:38Z</cp:lastPrinted>
  <dcterms:created xsi:type="dcterms:W3CDTF">2012-05-16T08:46:36Z</dcterms:created>
  <dcterms:modified xsi:type="dcterms:W3CDTF">2017-04-21T14:52:49Z</dcterms:modified>
</cp:coreProperties>
</file>